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-120" yWindow="-120" windowWidth="20730" windowHeight="1116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2" i="2"/>
  <c r="J32" i="2"/>
  <c r="K32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19" i="2"/>
  <c r="K19" i="2"/>
  <c r="I33" i="2"/>
  <c r="J33" i="2"/>
  <c r="K33" i="2"/>
  <c r="I46" i="2"/>
  <c r="J46" i="2"/>
  <c r="K46" i="2"/>
  <c r="L46" i="2"/>
  <c r="I63" i="2"/>
  <c r="J63" i="2"/>
  <c r="K63" i="2"/>
  <c r="L63" i="2"/>
  <c r="I28" i="2"/>
  <c r="J28" i="2"/>
  <c r="K28" i="2"/>
  <c r="I75" i="2"/>
  <c r="J75" i="2"/>
  <c r="K75" i="2"/>
  <c r="I58" i="2"/>
  <c r="J58" i="2"/>
  <c r="K58" i="2"/>
  <c r="L58" i="2"/>
  <c r="J31" i="2"/>
  <c r="K31" i="2"/>
  <c r="L31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36" i="2"/>
  <c r="K36" i="2"/>
  <c r="L36" i="2"/>
  <c r="I21" i="2"/>
  <c r="J21" i="2"/>
  <c r="K21" i="2"/>
  <c r="I90" i="2"/>
  <c r="J90" i="2"/>
  <c r="K90" i="2"/>
  <c r="I94" i="2"/>
  <c r="J94" i="2"/>
  <c r="L94" i="2"/>
  <c r="I76" i="2"/>
  <c r="J76" i="2"/>
  <c r="K76" i="2"/>
  <c r="J26" i="2"/>
  <c r="K26" i="2"/>
  <c r="I57" i="2"/>
  <c r="J57" i="2"/>
  <c r="K57" i="2"/>
  <c r="I25" i="2"/>
  <c r="J25" i="2"/>
  <c r="K25" i="2"/>
  <c r="I35" i="2"/>
  <c r="J35" i="2"/>
  <c r="K35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29" i="2"/>
  <c r="J29" i="2"/>
  <c r="K29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2" i="2"/>
  <c r="K22" i="2"/>
  <c r="L22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AD15" i="2"/>
  <c r="I100" i="2"/>
  <c r="J100" i="2"/>
  <c r="K100" i="2"/>
  <c r="V16" i="2"/>
  <c r="V25" i="2" s="1"/>
  <c r="X16" i="2"/>
  <c r="Z16" i="2"/>
  <c r="AB16" i="2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I15" i="2" l="1"/>
  <c r="AG10" i="2"/>
  <c r="AB15" i="2"/>
  <c r="AB24" i="2" s="1"/>
  <c r="Z15" i="2"/>
  <c r="X15" i="2"/>
  <c r="AD30" i="2"/>
  <c r="AD39" i="2" s="1"/>
  <c r="D20" i="2"/>
  <c r="D13" i="2"/>
  <c r="AD25" i="2"/>
  <c r="F17" i="2" s="1"/>
  <c r="AF19" i="2"/>
  <c r="E20" i="2"/>
  <c r="C13" i="2"/>
  <c r="AF26" i="2"/>
  <c r="AF35" i="2" s="1"/>
  <c r="AF25" i="2"/>
  <c r="AF34" i="2" s="1"/>
  <c r="AD20" i="2"/>
  <c r="AD19" i="2"/>
  <c r="AD28" i="2" s="1"/>
  <c r="AD37" i="2" s="1"/>
  <c r="AI32" i="2"/>
  <c r="AI36" i="2"/>
  <c r="AI45" i="2" s="1"/>
  <c r="AI21" i="2"/>
  <c r="AI31" i="2"/>
  <c r="AI24" i="2"/>
  <c r="AI28" i="2"/>
  <c r="AI25" i="2"/>
  <c r="AI34" i="2" s="1"/>
  <c r="AF32" i="2"/>
  <c r="G32" i="2" s="1"/>
  <c r="AF39" i="2"/>
  <c r="AF31" i="2"/>
  <c r="AF27" i="2"/>
  <c r="AF36" i="2" s="1"/>
  <c r="AF24" i="2"/>
  <c r="AF33" i="2" s="1"/>
  <c r="AF42" i="2" s="1"/>
  <c r="AF20" i="2"/>
  <c r="AD41" i="2"/>
  <c r="AD45" i="2"/>
  <c r="F11" i="2"/>
  <c r="AD31" i="2"/>
  <c r="AD48" i="2"/>
  <c r="AD34" i="2"/>
  <c r="AD26" i="2"/>
  <c r="F27" i="2" s="1"/>
  <c r="AD24" i="2"/>
  <c r="F24" i="2" s="1"/>
  <c r="E14" i="2"/>
  <c r="AB29" i="2"/>
  <c r="AB37" i="2"/>
  <c r="AB30" i="2"/>
  <c r="AB26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11" i="2"/>
  <c r="X24" i="2"/>
  <c r="X37" i="2"/>
  <c r="X25" i="2"/>
  <c r="X27" i="2"/>
  <c r="C27" i="2" s="1"/>
  <c r="X20" i="2"/>
  <c r="C20" i="2" s="1"/>
  <c r="V30" i="2"/>
  <c r="V45" i="2"/>
  <c r="V37" i="2"/>
  <c r="AI53" i="2"/>
  <c r="G17" i="2"/>
  <c r="V29" i="2"/>
  <c r="V44" i="2"/>
  <c r="AI29" i="2"/>
  <c r="V31" i="2"/>
  <c r="V39" i="2"/>
  <c r="V32" i="2"/>
  <c r="V42" i="2"/>
  <c r="V34" i="2"/>
  <c r="AG12" i="2"/>
  <c r="AG13" i="2"/>
  <c r="AG14" i="2"/>
  <c r="AG15" i="2"/>
  <c r="AF41" i="2" l="1"/>
  <c r="AG22" i="2"/>
  <c r="F19" i="2"/>
  <c r="G27" i="2"/>
  <c r="AG19" i="2"/>
  <c r="E13" i="2"/>
  <c r="M13" i="2" s="1"/>
  <c r="D24" i="2"/>
  <c r="AG27" i="2"/>
  <c r="AG23" i="2"/>
  <c r="F14" i="2"/>
  <c r="AD29" i="2"/>
  <c r="AD38" i="2" s="1"/>
  <c r="AD47" i="2" s="1"/>
  <c r="AF28" i="2"/>
  <c r="G20" i="2"/>
  <c r="M20" i="2" s="1"/>
  <c r="C24" i="2"/>
  <c r="AG25" i="2"/>
  <c r="AI33" i="2"/>
  <c r="AI40" i="2"/>
  <c r="AI30" i="2"/>
  <c r="AI37" i="2"/>
  <c r="AI41" i="2"/>
  <c r="AF44" i="2"/>
  <c r="G34" i="2"/>
  <c r="AF40" i="2"/>
  <c r="AF29" i="2"/>
  <c r="AF48" i="2"/>
  <c r="AD54" i="2"/>
  <c r="F32" i="2"/>
  <c r="AD33" i="2"/>
  <c r="F34" i="2" s="1"/>
  <c r="AD57" i="2"/>
  <c r="AD35" i="2"/>
  <c r="F46" i="2"/>
  <c r="AD50" i="2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AB46" i="2"/>
  <c r="AB34" i="2"/>
  <c r="E17" i="2"/>
  <c r="AB31" i="2"/>
  <c r="E11" i="2"/>
  <c r="AB38" i="2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5" i="2"/>
  <c r="Z33" i="2"/>
  <c r="Z30" i="2"/>
  <c r="X36" i="2"/>
  <c r="AG36" i="2" s="1"/>
  <c r="X34" i="2"/>
  <c r="C17" i="2"/>
  <c r="C14" i="2"/>
  <c r="M14" i="2" s="1"/>
  <c r="X29" i="2"/>
  <c r="X46" i="2"/>
  <c r="X31" i="2"/>
  <c r="C11" i="2"/>
  <c r="AG20" i="2"/>
  <c r="X33" i="2"/>
  <c r="X44" i="2"/>
  <c r="X32" i="2"/>
  <c r="C32" i="2" s="1"/>
  <c r="X48" i="2"/>
  <c r="C19" i="2"/>
  <c r="AF45" i="2"/>
  <c r="G30" i="2"/>
  <c r="AF43" i="2"/>
  <c r="AF51" i="2"/>
  <c r="AF50" i="2"/>
  <c r="G51" i="2" s="1"/>
  <c r="V48" i="2"/>
  <c r="V54" i="2"/>
  <c r="V41" i="2"/>
  <c r="AI54" i="2"/>
  <c r="AI43" i="2"/>
  <c r="AI63" i="2"/>
  <c r="V51" i="2"/>
  <c r="V43" i="2"/>
  <c r="V53" i="2"/>
  <c r="V46" i="2"/>
  <c r="V40" i="2"/>
  <c r="AI38" i="2"/>
  <c r="V38" i="2"/>
  <c r="M24" i="2" l="1"/>
  <c r="G45" i="2"/>
  <c r="E39" i="2"/>
  <c r="F40" i="2"/>
  <c r="AQ13" i="2"/>
  <c r="AR13" i="2" s="1"/>
  <c r="BB13" i="2"/>
  <c r="AW13" i="2"/>
  <c r="AX13" i="2" s="1"/>
  <c r="AY13" i="2"/>
  <c r="BE13" i="2"/>
  <c r="AZ13" i="2"/>
  <c r="BD13" i="2"/>
  <c r="AU13" i="2"/>
  <c r="AV13" i="2" s="1"/>
  <c r="AS13" i="2"/>
  <c r="AT13" i="2" s="1"/>
  <c r="AO13" i="2"/>
  <c r="M32" i="2"/>
  <c r="AG29" i="2"/>
  <c r="AG34" i="2"/>
  <c r="BC13" i="2"/>
  <c r="BF13" i="2"/>
  <c r="BA13" i="2"/>
  <c r="AP13" i="2"/>
  <c r="BG13" i="2"/>
  <c r="AG28" i="2"/>
  <c r="AF37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8" i="2"/>
  <c r="AD67" i="2"/>
  <c r="AD49" i="2"/>
  <c r="F18" i="2"/>
  <c r="AD42" i="2"/>
  <c r="AD60" i="2"/>
  <c r="F33" i="2" s="1"/>
  <c r="AD75" i="2"/>
  <c r="AD55" i="2"/>
  <c r="F55" i="2" s="1"/>
  <c r="F31" i="2"/>
  <c r="AD44" i="2"/>
  <c r="F45" i="2" s="1"/>
  <c r="AD64" i="2"/>
  <c r="AB40" i="2"/>
  <c r="E34" i="2"/>
  <c r="AB41" i="2"/>
  <c r="AB43" i="2"/>
  <c r="E30" i="2"/>
  <c r="AG31" i="2"/>
  <c r="AB44" i="2"/>
  <c r="AB45" i="2"/>
  <c r="E31" i="2"/>
  <c r="AB55" i="2"/>
  <c r="M11" i="2"/>
  <c r="AB47" i="2"/>
  <c r="E19" i="2"/>
  <c r="AB48" i="2"/>
  <c r="AB42" i="2"/>
  <c r="E18" i="2"/>
  <c r="Z47" i="2"/>
  <c r="Z40" i="2"/>
  <c r="D34" i="2"/>
  <c r="Z74" i="2"/>
  <c r="Z39" i="2"/>
  <c r="D39" i="2" s="1"/>
  <c r="M39" i="2" s="1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AG40" i="2" s="1"/>
  <c r="C34" i="2"/>
  <c r="X45" i="2"/>
  <c r="C45" i="2" s="1"/>
  <c r="V52" i="2"/>
  <c r="V64" i="2"/>
  <c r="V55" i="2"/>
  <c r="AI64" i="2"/>
  <c r="AF60" i="2"/>
  <c r="G33" i="2" s="1"/>
  <c r="AF52" i="2"/>
  <c r="V63" i="2"/>
  <c r="AI72" i="2"/>
  <c r="AF61" i="2"/>
  <c r="G61" i="2" s="1"/>
  <c r="AF54" i="2"/>
  <c r="V47" i="2"/>
  <c r="V49" i="2"/>
  <c r="V50" i="2"/>
  <c r="AI47" i="2"/>
  <c r="V61" i="2"/>
  <c r="H28" i="2"/>
  <c r="AI52" i="2"/>
  <c r="V57" i="2"/>
  <c r="C41" i="2" l="1"/>
  <c r="M41" i="2" s="1"/>
  <c r="C40" i="2"/>
  <c r="E45" i="2"/>
  <c r="M45" i="2" s="1"/>
  <c r="D41" i="2"/>
  <c r="D40" i="2"/>
  <c r="M40" i="2" s="1"/>
  <c r="D47" i="2"/>
  <c r="E41" i="2"/>
  <c r="E40" i="2"/>
  <c r="AG44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60" i="2"/>
  <c r="AI55" i="2"/>
  <c r="M31" i="2"/>
  <c r="AF63" i="2"/>
  <c r="AF58" i="2"/>
  <c r="G12" i="2"/>
  <c r="AF47" i="2"/>
  <c r="G48" i="2" s="1"/>
  <c r="AF67" i="2"/>
  <c r="AD51" i="2"/>
  <c r="F51" i="2" s="1"/>
  <c r="AD53" i="2"/>
  <c r="F75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8" i="2"/>
  <c r="AB56" i="2"/>
  <c r="AB51" i="2"/>
  <c r="AB54" i="2"/>
  <c r="E46" i="2"/>
  <c r="AB50" i="2"/>
  <c r="AB57" i="2"/>
  <c r="AB53" i="2"/>
  <c r="AB49" i="2"/>
  <c r="M18" i="2"/>
  <c r="Z51" i="2"/>
  <c r="Z48" i="2"/>
  <c r="D48" i="2" s="1"/>
  <c r="D19" i="2"/>
  <c r="AG39" i="2"/>
  <c r="Z83" i="2"/>
  <c r="D28" i="2"/>
  <c r="Z52" i="2"/>
  <c r="Z50" i="2"/>
  <c r="D46" i="2"/>
  <c r="M34" i="2"/>
  <c r="M30" i="2"/>
  <c r="Z53" i="2"/>
  <c r="Z49" i="2"/>
  <c r="Z56" i="2"/>
  <c r="D10" i="2"/>
  <c r="Z64" i="2"/>
  <c r="C46" i="2"/>
  <c r="X50" i="2"/>
  <c r="X49" i="2"/>
  <c r="C28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V65" i="2"/>
  <c r="AG47" i="2"/>
  <c r="V56" i="2"/>
  <c r="V70" i="2"/>
  <c r="AF64" i="2"/>
  <c r="V72" i="2"/>
  <c r="V60" i="2"/>
  <c r="AI81" i="2"/>
  <c r="V62" i="2"/>
  <c r="D51" i="2" l="1"/>
  <c r="M51" i="2" s="1"/>
  <c r="AG49" i="2"/>
  <c r="G47" i="2"/>
  <c r="G46" i="2"/>
  <c r="M46" i="2" s="1"/>
  <c r="AY45" i="2" s="1"/>
  <c r="F60" i="2"/>
  <c r="F58" i="2"/>
  <c r="E51" i="2"/>
  <c r="M48" i="2"/>
  <c r="C51" i="2"/>
  <c r="M28" i="2"/>
  <c r="AG50" i="2"/>
  <c r="AG46" i="2"/>
  <c r="AF55" i="2"/>
  <c r="G55" i="2" s="1"/>
  <c r="M55" i="2" s="1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Q45" i="2"/>
  <c r="AU45" i="2"/>
  <c r="BA45" i="2"/>
  <c r="BD45" i="2"/>
  <c r="BF45" i="2"/>
  <c r="AS45" i="2"/>
  <c r="AW45" i="2"/>
  <c r="AZ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19" i="2"/>
  <c r="M47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36" i="2"/>
  <c r="AD63" i="2"/>
  <c r="AD71" i="2"/>
  <c r="AD61" i="2"/>
  <c r="F61" i="2" s="1"/>
  <c r="AD93" i="2"/>
  <c r="F35" i="2"/>
  <c r="AB61" i="2"/>
  <c r="AB67" i="2"/>
  <c r="AB66" i="2"/>
  <c r="AB63" i="2"/>
  <c r="E63" i="2" s="1"/>
  <c r="AB60" i="2"/>
  <c r="E33" i="2" s="1"/>
  <c r="AB62" i="2"/>
  <c r="AB64" i="2"/>
  <c r="AB74" i="2"/>
  <c r="E74" i="2" s="1"/>
  <c r="E12" i="2"/>
  <c r="AB58" i="2"/>
  <c r="D25" i="2"/>
  <c r="Z92" i="2"/>
  <c r="Z63" i="2"/>
  <c r="D63" i="2" s="1"/>
  <c r="AG53" i="2"/>
  <c r="Z73" i="2"/>
  <c r="D73" i="2" s="1"/>
  <c r="Z57" i="2"/>
  <c r="AG48" i="2"/>
  <c r="Z66" i="2"/>
  <c r="D66" i="2" s="1"/>
  <c r="M66" i="2" s="1"/>
  <c r="Z60" i="2"/>
  <c r="D33" i="2" s="1"/>
  <c r="Z61" i="2"/>
  <c r="D61" i="2" s="1"/>
  <c r="Z62" i="2"/>
  <c r="D74" i="2"/>
  <c r="Z58" i="2"/>
  <c r="D60" i="2" s="1"/>
  <c r="D12" i="2"/>
  <c r="X56" i="2"/>
  <c r="X76" i="2"/>
  <c r="C50" i="2"/>
  <c r="X61" i="2"/>
  <c r="AG51" i="2"/>
  <c r="X58" i="2"/>
  <c r="C58" i="2" s="1"/>
  <c r="X62" i="2"/>
  <c r="X72" i="2"/>
  <c r="X74" i="2"/>
  <c r="X60" i="2"/>
  <c r="C33" i="2" s="1"/>
  <c r="AG52" i="2"/>
  <c r="X64" i="2"/>
  <c r="AG54" i="2"/>
  <c r="AI90" i="2"/>
  <c r="V74" i="2"/>
  <c r="V82" i="2"/>
  <c r="AI71" i="2"/>
  <c r="V68" i="2"/>
  <c r="V71" i="2"/>
  <c r="AF71" i="2"/>
  <c r="G70" i="2" s="1"/>
  <c r="AI66" i="2"/>
  <c r="AI82" i="2"/>
  <c r="AG60" i="2"/>
  <c r="V69" i="2"/>
  <c r="V79" i="2"/>
  <c r="M10" i="2"/>
  <c r="AF79" i="2"/>
  <c r="V66" i="2"/>
  <c r="V76" i="2"/>
  <c r="V81" i="2"/>
  <c r="AF73" i="2"/>
  <c r="AF78" i="2"/>
  <c r="M61" i="2" l="1"/>
  <c r="D58" i="2"/>
  <c r="M58" i="2" s="1"/>
  <c r="M12" i="2"/>
  <c r="AO46" i="2"/>
  <c r="AG56" i="2"/>
  <c r="AG62" i="2"/>
  <c r="M63" i="2"/>
  <c r="BA19" i="2"/>
  <c r="BE19" i="2"/>
  <c r="AU19" i="2"/>
  <c r="BC19" i="2"/>
  <c r="BD19" i="2"/>
  <c r="BG19" i="2"/>
  <c r="AZ19" i="2"/>
  <c r="BF19" i="2"/>
  <c r="AP19" i="2"/>
  <c r="AO19" i="2"/>
  <c r="AS19" i="2"/>
  <c r="AY19" i="2"/>
  <c r="AQ19" i="2"/>
  <c r="AW19" i="2"/>
  <c r="M33" i="2"/>
  <c r="BC45" i="2"/>
  <c r="AP45" i="2"/>
  <c r="AF65" i="2"/>
  <c r="AG55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46" i="2"/>
  <c r="BC46" i="2"/>
  <c r="AW46" i="2"/>
  <c r="AP46" i="2"/>
  <c r="BD46" i="2"/>
  <c r="AY46" i="2"/>
  <c r="AQ46" i="2"/>
  <c r="AP12" i="2"/>
  <c r="AQ12" i="2"/>
  <c r="AR12" i="2" s="1"/>
  <c r="BG12" i="2"/>
  <c r="AW12" i="2"/>
  <c r="AX12" i="2" s="1"/>
  <c r="BA12" i="2"/>
  <c r="AU12" i="2"/>
  <c r="AV12" i="2" s="1"/>
  <c r="BD12" i="2"/>
  <c r="BE12" i="2"/>
  <c r="AS12" i="2"/>
  <c r="AT12" i="2" s="1"/>
  <c r="BC12" i="2"/>
  <c r="BF12" i="2"/>
  <c r="AY12" i="2"/>
  <c r="AZ12" i="2"/>
  <c r="BB12" i="2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36" i="2"/>
  <c r="X85" i="2"/>
  <c r="X69" i="2"/>
  <c r="X71" i="2"/>
  <c r="X66" i="2"/>
  <c r="X68" i="2"/>
  <c r="AG68" i="2" s="1"/>
  <c r="X70" i="2"/>
  <c r="AG61" i="2"/>
  <c r="X73" i="2"/>
  <c r="C73" i="2" s="1"/>
  <c r="AG64" i="2"/>
  <c r="X83" i="2"/>
  <c r="AF80" i="2"/>
  <c r="G42" i="2"/>
  <c r="AF82" i="2"/>
  <c r="V88" i="2"/>
  <c r="AI80" i="2"/>
  <c r="V91" i="2"/>
  <c r="V75" i="2"/>
  <c r="AI99" i="2"/>
  <c r="V78" i="2"/>
  <c r="G73" i="2"/>
  <c r="V85" i="2"/>
  <c r="V80" i="2"/>
  <c r="AI91" i="2"/>
  <c r="V90" i="2"/>
  <c r="V77" i="2"/>
  <c r="AF87" i="2"/>
  <c r="AF88" i="2"/>
  <c r="AI75" i="2"/>
  <c r="V83" i="2"/>
  <c r="G82" i="2" l="1"/>
  <c r="G88" i="2"/>
  <c r="E70" i="2"/>
  <c r="AY33" i="2"/>
  <c r="BC33" i="2"/>
  <c r="AZ33" i="2"/>
  <c r="BA33" i="2"/>
  <c r="BE33" i="2"/>
  <c r="BD33" i="2"/>
  <c r="BG33" i="2"/>
  <c r="BF33" i="2"/>
  <c r="AP33" i="2"/>
  <c r="AO33" i="2"/>
  <c r="AS33" i="2"/>
  <c r="AU33" i="2"/>
  <c r="AQ33" i="2"/>
  <c r="AW33" i="2"/>
  <c r="AG73" i="2"/>
  <c r="M62" i="2"/>
  <c r="AY62" i="2" s="1"/>
  <c r="AG69" i="2"/>
  <c r="AG65" i="2"/>
  <c r="AF74" i="2"/>
  <c r="AG71" i="2"/>
  <c r="D70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W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76" i="2" s="1"/>
  <c r="H21" i="2"/>
  <c r="AI86" i="2"/>
  <c r="AI79" i="2"/>
  <c r="AF75" i="2"/>
  <c r="G75" i="2" s="1"/>
  <c r="M75" i="2" s="1"/>
  <c r="AF94" i="2"/>
  <c r="G94" i="2" s="1"/>
  <c r="G80" i="2"/>
  <c r="AF86" i="2"/>
  <c r="G87" i="2" s="1"/>
  <c r="G21" i="2"/>
  <c r="AF90" i="2"/>
  <c r="AD96" i="2"/>
  <c r="F96" i="2" s="1"/>
  <c r="AD92" i="2"/>
  <c r="F25" i="2"/>
  <c r="AD89" i="2"/>
  <c r="F76" i="2"/>
  <c r="AD103" i="2"/>
  <c r="F103" i="2" s="1"/>
  <c r="F15" i="2"/>
  <c r="AD100" i="2"/>
  <c r="F100" i="2" s="1"/>
  <c r="F52" i="2"/>
  <c r="F29" i="2"/>
  <c r="AD86" i="2"/>
  <c r="F86" i="2" s="1"/>
  <c r="F21" i="2"/>
  <c r="AD79" i="2"/>
  <c r="AD81" i="2"/>
  <c r="F82" i="2" s="1"/>
  <c r="AB77" i="2"/>
  <c r="AB82" i="2"/>
  <c r="E42" i="2"/>
  <c r="AB84" i="2"/>
  <c r="AB79" i="2"/>
  <c r="E25" i="2"/>
  <c r="AB92" i="2"/>
  <c r="E36" i="2"/>
  <c r="AB85" i="2"/>
  <c r="AB81" i="2"/>
  <c r="E82" i="2" s="1"/>
  <c r="AB78" i="2"/>
  <c r="E56" i="2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D79" i="2" s="1"/>
  <c r="X78" i="2"/>
  <c r="X92" i="2"/>
  <c r="C25" i="2"/>
  <c r="X77" i="2"/>
  <c r="X94" i="2"/>
  <c r="X79" i="2"/>
  <c r="AG70" i="2"/>
  <c r="X82" i="2"/>
  <c r="C42" i="2"/>
  <c r="X75" i="2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G25" i="2"/>
  <c r="AF91" i="2"/>
  <c r="V87" i="2"/>
  <c r="V100" i="2"/>
  <c r="AF97" i="2"/>
  <c r="G97" i="2" s="1"/>
  <c r="M73" i="2"/>
  <c r="V94" i="2"/>
  <c r="V84" i="2"/>
  <c r="AI89" i="2"/>
  <c r="V92" i="2"/>
  <c r="AF96" i="2"/>
  <c r="G16" i="2"/>
  <c r="AF89" i="2"/>
  <c r="G76" i="2"/>
  <c r="E81" i="2" l="1"/>
  <c r="G90" i="2"/>
  <c r="C80" i="2"/>
  <c r="E86" i="2"/>
  <c r="D71" i="2"/>
  <c r="D91" i="2"/>
  <c r="F91" i="2"/>
  <c r="F92" i="2"/>
  <c r="E79" i="2"/>
  <c r="F80" i="2"/>
  <c r="F79" i="2"/>
  <c r="M79" i="2" s="1"/>
  <c r="BF62" i="2"/>
  <c r="F81" i="2"/>
  <c r="M81" i="2" s="1"/>
  <c r="BE62" i="2"/>
  <c r="BD62" i="2"/>
  <c r="G86" i="2"/>
  <c r="AZ62" i="2"/>
  <c r="AQ62" i="2"/>
  <c r="M70" i="2"/>
  <c r="G89" i="2"/>
  <c r="AS62" i="2"/>
  <c r="BA62" i="2"/>
  <c r="M56" i="2"/>
  <c r="BG62" i="2"/>
  <c r="AU62" i="2"/>
  <c r="AY50" i="2"/>
  <c r="BC50" i="2"/>
  <c r="BA50" i="2"/>
  <c r="BE50" i="2"/>
  <c r="BD50" i="2"/>
  <c r="BG50" i="2"/>
  <c r="BF50" i="2"/>
  <c r="AU50" i="2"/>
  <c r="AZ50" i="2"/>
  <c r="AP50" i="2"/>
  <c r="AO50" i="2"/>
  <c r="AS50" i="2"/>
  <c r="AQ50" i="2"/>
  <c r="AW50" i="2"/>
  <c r="AG75" i="2"/>
  <c r="BC62" i="2"/>
  <c r="AP62" i="2"/>
  <c r="AG77" i="2"/>
  <c r="D78" i="2"/>
  <c r="M78" i="2" s="1"/>
  <c r="M82" i="2"/>
  <c r="G74" i="2"/>
  <c r="M74" i="2" s="1"/>
  <c r="AU74" i="2" s="1"/>
  <c r="AF83" i="2"/>
  <c r="AG74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4" i="2"/>
  <c r="BD74" i="2"/>
  <c r="AP74" i="2"/>
  <c r="AW74" i="2"/>
  <c r="BC74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6" i="2"/>
  <c r="AD90" i="2"/>
  <c r="F90" i="2" s="1"/>
  <c r="AD109" i="2"/>
  <c r="F109" i="2" s="1"/>
  <c r="F38" i="2"/>
  <c r="AB87" i="2"/>
  <c r="AB93" i="2"/>
  <c r="E92" i="2" s="1"/>
  <c r="M42" i="2"/>
  <c r="E57" i="2"/>
  <c r="AB91" i="2"/>
  <c r="M71" i="2" s="1"/>
  <c r="AU71" i="2" s="1"/>
  <c r="AB90" i="2"/>
  <c r="E26" i="2"/>
  <c r="AB94" i="2"/>
  <c r="E80" i="2"/>
  <c r="AB89" i="2"/>
  <c r="E90" i="2" s="1"/>
  <c r="E54" i="2"/>
  <c r="AB101" i="2"/>
  <c r="AB86" i="2"/>
  <c r="E87" i="2" s="1"/>
  <c r="E21" i="2"/>
  <c r="AG78" i="2"/>
  <c r="E94" i="2"/>
  <c r="AB88" i="2"/>
  <c r="Z86" i="2"/>
  <c r="D21" i="2"/>
  <c r="Z88" i="2"/>
  <c r="D52" i="2"/>
  <c r="Z100" i="2"/>
  <c r="D100" i="2" s="1"/>
  <c r="Z87" i="2"/>
  <c r="D35" i="2"/>
  <c r="Z93" i="2"/>
  <c r="D92" i="2" s="1"/>
  <c r="D36" i="2"/>
  <c r="M36" i="2" s="1"/>
  <c r="Z85" i="2"/>
  <c r="D85" i="2" s="1"/>
  <c r="AG76" i="2"/>
  <c r="Z89" i="2"/>
  <c r="D76" i="2"/>
  <c r="D26" i="2"/>
  <c r="Z90" i="2"/>
  <c r="AG81" i="2"/>
  <c r="C15" i="2"/>
  <c r="X103" i="2"/>
  <c r="C103" i="2" s="1"/>
  <c r="X86" i="2"/>
  <c r="C21" i="2"/>
  <c r="C76" i="2"/>
  <c r="X89" i="2"/>
  <c r="C57" i="2"/>
  <c r="M57" i="2" s="1"/>
  <c r="X91" i="2"/>
  <c r="AG82" i="2"/>
  <c r="AG80" i="2"/>
  <c r="X88" i="2"/>
  <c r="C94" i="2"/>
  <c r="AG79" i="2"/>
  <c r="C54" i="2"/>
  <c r="X101" i="2"/>
  <c r="X99" i="2"/>
  <c r="X84" i="2"/>
  <c r="C85" i="2" s="1"/>
  <c r="X87" i="2"/>
  <c r="V103" i="2"/>
  <c r="AI98" i="2"/>
  <c r="H98" i="2" s="1"/>
  <c r="AI109" i="2"/>
  <c r="H109" i="2" s="1"/>
  <c r="V95" i="2"/>
  <c r="B95" i="2" s="1"/>
  <c r="V106" i="2"/>
  <c r="V109" i="2"/>
  <c r="B109" i="2" s="1"/>
  <c r="M25" i="2"/>
  <c r="V93" i="2"/>
  <c r="V96" i="2"/>
  <c r="B96" i="2" s="1"/>
  <c r="AI93" i="2"/>
  <c r="H93" i="2" s="1"/>
  <c r="V98" i="2"/>
  <c r="B98" i="2" s="1"/>
  <c r="AF98" i="2"/>
  <c r="G98" i="2" s="1"/>
  <c r="V108" i="2"/>
  <c r="B108" i="2" s="1"/>
  <c r="AF105" i="2"/>
  <c r="G105" i="2" s="1"/>
  <c r="V101" i="2"/>
  <c r="AF106" i="2"/>
  <c r="G106" i="2" s="1"/>
  <c r="G52" i="2"/>
  <c r="AF100" i="2"/>
  <c r="G100" i="2" s="1"/>
  <c r="D87" i="2" l="1"/>
  <c r="M87" i="2" s="1"/>
  <c r="AS74" i="2"/>
  <c r="G84" i="2"/>
  <c r="BD71" i="2"/>
  <c r="BA74" i="2"/>
  <c r="D90" i="2"/>
  <c r="BG74" i="2"/>
  <c r="AY74" i="2"/>
  <c r="C89" i="2"/>
  <c r="BE74" i="2"/>
  <c r="AQ74" i="2"/>
  <c r="BA71" i="2"/>
  <c r="AG86" i="2"/>
  <c r="D89" i="2"/>
  <c r="F89" i="2"/>
  <c r="F88" i="2"/>
  <c r="AS71" i="2"/>
  <c r="AQ71" i="2"/>
  <c r="E91" i="2"/>
  <c r="M91" i="2" s="1"/>
  <c r="AW71" i="2"/>
  <c r="D86" i="2"/>
  <c r="M86" i="2" s="1"/>
  <c r="BG71" i="2"/>
  <c r="AP71" i="2"/>
  <c r="AO71" i="2"/>
  <c r="AZ74" i="2"/>
  <c r="BF74" i="2"/>
  <c r="AQ57" i="2"/>
  <c r="AW57" i="2"/>
  <c r="AZ57" i="2"/>
  <c r="AY57" i="2"/>
  <c r="BC57" i="2"/>
  <c r="AU57" i="2"/>
  <c r="BA57" i="2"/>
  <c r="BE57" i="2"/>
  <c r="BD57" i="2"/>
  <c r="BG57" i="2"/>
  <c r="BF57" i="2"/>
  <c r="AP57" i="2"/>
  <c r="AO57" i="2"/>
  <c r="AS57" i="2"/>
  <c r="BF71" i="2"/>
  <c r="M85" i="2"/>
  <c r="BC71" i="2"/>
  <c r="AY71" i="2"/>
  <c r="AZ71" i="2"/>
  <c r="M21" i="2"/>
  <c r="M90" i="2"/>
  <c r="AG87" i="2"/>
  <c r="D88" i="2"/>
  <c r="AG83" i="2"/>
  <c r="AF92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M76" i="2"/>
  <c r="AO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Y76" i="2"/>
  <c r="AP76" i="2"/>
  <c r="BC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93" i="2" s="1"/>
  <c r="G35" i="2"/>
  <c r="M35" i="2" s="1"/>
  <c r="AP35" i="2" s="1"/>
  <c r="AF104" i="2"/>
  <c r="AF108" i="2"/>
  <c r="G108" i="2" s="1"/>
  <c r="AD107" i="2"/>
  <c r="F107" i="2" s="1"/>
  <c r="F44" i="2"/>
  <c r="F23" i="2"/>
  <c r="AD104" i="2"/>
  <c r="F104" i="2" s="1"/>
  <c r="M26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M84" i="2" s="1"/>
  <c r="D38" i="2"/>
  <c r="Z109" i="2"/>
  <c r="D109" i="2" s="1"/>
  <c r="Z97" i="2"/>
  <c r="D97" i="2" s="1"/>
  <c r="D64" i="2"/>
  <c r="Z102" i="2"/>
  <c r="D102" i="2" s="1"/>
  <c r="D53" i="2"/>
  <c r="Z99" i="2"/>
  <c r="D99" i="2" s="1"/>
  <c r="M99" i="2" s="1"/>
  <c r="D65" i="2"/>
  <c r="M65" i="2" s="1"/>
  <c r="AG90" i="2"/>
  <c r="Z94" i="2"/>
  <c r="D94" i="2" s="1"/>
  <c r="M94" i="2" s="1"/>
  <c r="D80" i="2"/>
  <c r="M80" i="2" s="1"/>
  <c r="BD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M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G38" i="2"/>
  <c r="AF109" i="2"/>
  <c r="G109" i="2" s="1"/>
  <c r="G104" i="2"/>
  <c r="G68" i="2"/>
  <c r="AI102" i="2"/>
  <c r="H102" i="2" s="1"/>
  <c r="H53" i="2"/>
  <c r="V104" i="2"/>
  <c r="G77" i="2"/>
  <c r="M89" i="2" l="1"/>
  <c r="M88" i="2"/>
  <c r="BC80" i="2"/>
  <c r="BD35" i="2"/>
  <c r="BF35" i="2"/>
  <c r="AY35" i="2"/>
  <c r="BA80" i="2"/>
  <c r="BA35" i="2"/>
  <c r="AO80" i="2"/>
  <c r="AS80" i="2"/>
  <c r="BE80" i="2"/>
  <c r="AY80" i="2"/>
  <c r="BG35" i="2"/>
  <c r="AO26" i="2"/>
  <c r="AP26" i="2"/>
  <c r="AU26" i="2"/>
  <c r="BE26" i="2"/>
  <c r="AY26" i="2"/>
  <c r="AZ26" i="2"/>
  <c r="AQ26" i="2"/>
  <c r="AS26" i="2"/>
  <c r="BF26" i="2"/>
  <c r="BC26" i="2"/>
  <c r="BG26" i="2"/>
  <c r="BA26" i="2"/>
  <c r="AW26" i="2"/>
  <c r="BD26" i="2"/>
  <c r="AZ80" i="2"/>
  <c r="AU80" i="2"/>
  <c r="AU35" i="2"/>
  <c r="AQ35" i="2"/>
  <c r="AW80" i="2"/>
  <c r="AQ80" i="2"/>
  <c r="AO35" i="2"/>
  <c r="M83" i="2"/>
  <c r="AO82" i="2" s="1"/>
  <c r="BC35" i="2"/>
  <c r="M100" i="2"/>
  <c r="M16" i="2"/>
  <c r="AS54" i="2"/>
  <c r="BC54" i="2"/>
  <c r="AZ54" i="2"/>
  <c r="BG54" i="2"/>
  <c r="BE54" i="2"/>
  <c r="AQ54" i="2"/>
  <c r="AO54" i="2"/>
  <c r="AY54" i="2"/>
  <c r="AU54" i="2"/>
  <c r="BD54" i="2"/>
  <c r="AW54" i="2"/>
  <c r="BA54" i="2"/>
  <c r="AP54" i="2"/>
  <c r="BF54" i="2"/>
  <c r="BF80" i="2"/>
  <c r="AZ35" i="2"/>
  <c r="AW35" i="2"/>
  <c r="M95" i="2"/>
  <c r="AP80" i="2"/>
  <c r="BE35" i="2"/>
  <c r="BG80" i="2"/>
  <c r="AS35" i="2"/>
  <c r="AZ76" i="2"/>
  <c r="BF76" i="2"/>
  <c r="AU76" i="2"/>
  <c r="BG76" i="2"/>
  <c r="AW76" i="2"/>
  <c r="BD76" i="2"/>
  <c r="AQ76" i="2"/>
  <c r="M97" i="2"/>
  <c r="BE76" i="2"/>
  <c r="AS76" i="2"/>
  <c r="BA76" i="2"/>
  <c r="AG98" i="2"/>
  <c r="D98" i="2"/>
  <c r="M98" i="2" s="1"/>
  <c r="AF101" i="2"/>
  <c r="AG92" i="2"/>
  <c r="AG93" i="2"/>
  <c r="AG96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2" i="2"/>
  <c r="BC82" i="2"/>
  <c r="AW82" i="2"/>
  <c r="AP82" i="2"/>
  <c r="BD82" i="2"/>
  <c r="AY82" i="2"/>
  <c r="AQ82" i="2"/>
  <c r="AQ83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15" i="2"/>
  <c r="BB15" i="2"/>
  <c r="BE82" i="2"/>
  <c r="AZ82" i="2"/>
  <c r="AS82" i="2"/>
  <c r="BF82" i="2"/>
  <c r="BA82" i="2"/>
  <c r="AU82" i="2"/>
  <c r="AS8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29" i="2"/>
  <c r="E23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3" i="2"/>
  <c r="D67" i="2"/>
  <c r="M64" i="2"/>
  <c r="Z105" i="2"/>
  <c r="D101" i="2"/>
  <c r="AG99" i="2"/>
  <c r="D29" i="2"/>
  <c r="D15" i="2"/>
  <c r="M15" i="2" s="1"/>
  <c r="BC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C53" i="2"/>
  <c r="C22" i="2"/>
  <c r="X106" i="2"/>
  <c r="C49" i="2"/>
  <c r="AG97" i="2"/>
  <c r="AG100" i="2"/>
  <c r="X105" i="2"/>
  <c r="X104" i="2"/>
  <c r="C23" i="2"/>
  <c r="X107" i="2"/>
  <c r="C107" i="2" s="1"/>
  <c r="G43" i="2"/>
  <c r="M77" i="2"/>
  <c r="G67" i="2"/>
  <c r="AW15" i="2" l="1"/>
  <c r="AX15" i="2" s="1"/>
  <c r="AO15" i="2"/>
  <c r="AU15" i="2"/>
  <c r="AV15" i="2" s="1"/>
  <c r="BA15" i="2"/>
  <c r="BG15" i="2"/>
  <c r="AG102" i="2"/>
  <c r="BD15" i="2"/>
  <c r="AS15" i="2"/>
  <c r="AT15" i="2" s="1"/>
  <c r="AT19" i="2" s="1"/>
  <c r="AZ15" i="2"/>
  <c r="AG104" i="2"/>
  <c r="BF15" i="2"/>
  <c r="AQ15" i="2"/>
  <c r="AR15" i="2" s="1"/>
  <c r="AP15" i="2"/>
  <c r="AY15" i="2"/>
  <c r="AG105" i="2"/>
  <c r="AO90" i="2"/>
  <c r="AQ77" i="2"/>
  <c r="AW77" i="2"/>
  <c r="BC77" i="2"/>
  <c r="BE77" i="2"/>
  <c r="AU77" i="2"/>
  <c r="AZ77" i="2"/>
  <c r="AY77" i="2"/>
  <c r="BA77" i="2"/>
  <c r="AO77" i="2"/>
  <c r="BD77" i="2"/>
  <c r="BG77" i="2"/>
  <c r="BF77" i="2"/>
  <c r="AP77" i="2"/>
  <c r="AS77" i="2"/>
  <c r="M93" i="2"/>
  <c r="BA93" i="2" s="1"/>
  <c r="BF83" i="2"/>
  <c r="BE83" i="2"/>
  <c r="BD83" i="2"/>
  <c r="AQ38" i="2"/>
  <c r="AW38" i="2"/>
  <c r="AU38" i="2"/>
  <c r="AZ38" i="2"/>
  <c r="AS38" i="2"/>
  <c r="AY38" i="2"/>
  <c r="BC38" i="2"/>
  <c r="BA38" i="2"/>
  <c r="BE38" i="2"/>
  <c r="BD38" i="2"/>
  <c r="BG38" i="2"/>
  <c r="BF38" i="2"/>
  <c r="AO38" i="2"/>
  <c r="AP38" i="2"/>
  <c r="AP83" i="2"/>
  <c r="AZ83" i="2"/>
  <c r="AW83" i="2"/>
  <c r="AY83" i="2"/>
  <c r="AU83" i="2"/>
  <c r="BC83" i="2"/>
  <c r="BD16" i="2"/>
  <c r="AY16" i="2"/>
  <c r="AO16" i="2"/>
  <c r="BG16" i="2"/>
  <c r="AW16" i="2"/>
  <c r="AX16" i="2" s="1"/>
  <c r="AX20" i="2" s="1"/>
  <c r="AX24" i="2" s="1"/>
  <c r="AZ16" i="2"/>
  <c r="BE16" i="2"/>
  <c r="AS16" i="2"/>
  <c r="AT16" i="2" s="1"/>
  <c r="AT20" i="2" s="1"/>
  <c r="AT24" i="2" s="1"/>
  <c r="BA16" i="2"/>
  <c r="BF16" i="2"/>
  <c r="AQ16" i="2"/>
  <c r="AR16" i="2" s="1"/>
  <c r="AR20" i="2" s="1"/>
  <c r="AR24" i="2" s="1"/>
  <c r="AP16" i="2"/>
  <c r="AU16" i="2"/>
  <c r="AV16" i="2" s="1"/>
  <c r="AV20" i="2" s="1"/>
  <c r="AV24" i="2" s="1"/>
  <c r="BC16" i="2"/>
  <c r="BB16" i="2"/>
  <c r="BB20" i="2" s="1"/>
  <c r="BB24" i="2" s="1"/>
  <c r="BA83" i="2"/>
  <c r="BG83" i="2"/>
  <c r="AO83" i="2"/>
  <c r="M49" i="2"/>
  <c r="M102" i="2"/>
  <c r="M106" i="2"/>
  <c r="M107" i="2"/>
  <c r="M108" i="2"/>
  <c r="G101" i="2"/>
  <c r="M101" i="2" s="1"/>
  <c r="AU101" i="2" s="1"/>
  <c r="AG101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Z72" i="2"/>
  <c r="M23" i="2"/>
  <c r="BG90" i="2"/>
  <c r="BC90" i="2"/>
  <c r="AW90" i="2"/>
  <c r="AP90" i="2"/>
  <c r="BD90" i="2"/>
  <c r="AY90" i="2"/>
  <c r="AQ90" i="2"/>
  <c r="AR19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M53" i="2"/>
  <c r="BE90" i="2"/>
  <c r="AZ90" i="2"/>
  <c r="AS90" i="2"/>
  <c r="BF90" i="2"/>
  <c r="BA90" i="2"/>
  <c r="AU90" i="2"/>
  <c r="BB19" i="2"/>
  <c r="AX19" i="2"/>
  <c r="AP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Y93" i="2"/>
  <c r="BC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F68" i="2"/>
  <c r="E22" i="2"/>
  <c r="E37" i="2"/>
  <c r="E43" i="2"/>
  <c r="E68" i="2"/>
  <c r="D72" i="2"/>
  <c r="M72" i="2" s="1"/>
  <c r="BC72" i="2" s="1"/>
  <c r="AG103" i="2"/>
  <c r="D37" i="2"/>
  <c r="D22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29" i="2"/>
  <c r="AG109" i="2"/>
  <c r="M29" i="2"/>
  <c r="BB23" i="2" l="1"/>
  <c r="BB27" i="2" s="1"/>
  <c r="BB31" i="2" s="1"/>
  <c r="BB35" i="2" s="1"/>
  <c r="BB39" i="2" s="1"/>
  <c r="BG101" i="2"/>
  <c r="BC101" i="2"/>
  <c r="AW72" i="2"/>
  <c r="AY101" i="2"/>
  <c r="AU93" i="2"/>
  <c r="AS72" i="2"/>
  <c r="AP72" i="2"/>
  <c r="AW93" i="2"/>
  <c r="AQ93" i="2"/>
  <c r="AW101" i="2"/>
  <c r="BF72" i="2"/>
  <c r="BD72" i="2"/>
  <c r="AZ49" i="2"/>
  <c r="BE49" i="2"/>
  <c r="AO49" i="2"/>
  <c r="AY49" i="2"/>
  <c r="BD49" i="2"/>
  <c r="BC49" i="2"/>
  <c r="AQ49" i="2"/>
  <c r="AU49" i="2"/>
  <c r="AS49" i="2"/>
  <c r="BG49" i="2"/>
  <c r="BA49" i="2"/>
  <c r="AP49" i="2"/>
  <c r="BF49" i="2"/>
  <c r="AW49" i="2"/>
  <c r="AO93" i="2"/>
  <c r="AP44" i="2"/>
  <c r="AO44" i="2"/>
  <c r="AS44" i="2"/>
  <c r="AQ44" i="2"/>
  <c r="AW44" i="2"/>
  <c r="AU44" i="2"/>
  <c r="AZ44" i="2"/>
  <c r="AY44" i="2"/>
  <c r="BC44" i="2"/>
  <c r="BA44" i="2"/>
  <c r="BE44" i="2"/>
  <c r="BD44" i="2"/>
  <c r="BG44" i="2"/>
  <c r="BF44" i="2"/>
  <c r="AP93" i="2"/>
  <c r="BD101" i="2"/>
  <c r="AU72" i="2"/>
  <c r="AQ72" i="2"/>
  <c r="AO29" i="2"/>
  <c r="AP29" i="2"/>
  <c r="BE29" i="2"/>
  <c r="BD29" i="2"/>
  <c r="AZ29" i="2"/>
  <c r="AY29" i="2"/>
  <c r="AS29" i="2"/>
  <c r="AQ29" i="2"/>
  <c r="BF29" i="2"/>
  <c r="BA29" i="2"/>
  <c r="AW29" i="2"/>
  <c r="BG29" i="2"/>
  <c r="AU29" i="2"/>
  <c r="BC29" i="2"/>
  <c r="AS93" i="2"/>
  <c r="BF93" i="2"/>
  <c r="AO72" i="2"/>
  <c r="BC53" i="2"/>
  <c r="BE53" i="2"/>
  <c r="BG53" i="2"/>
  <c r="AO53" i="2"/>
  <c r="AS53" i="2"/>
  <c r="AQ53" i="2"/>
  <c r="AU53" i="2"/>
  <c r="AY53" i="2"/>
  <c r="BA53" i="2"/>
  <c r="BD53" i="2"/>
  <c r="BF53" i="2"/>
  <c r="AP53" i="2"/>
  <c r="AW53" i="2"/>
  <c r="AZ53" i="2"/>
  <c r="AZ93" i="2"/>
  <c r="BA72" i="2"/>
  <c r="AY72" i="2"/>
  <c r="BG93" i="2"/>
  <c r="BD93" i="2"/>
  <c r="AQ101" i="2"/>
  <c r="AU23" i="2"/>
  <c r="AV23" i="2" s="1"/>
  <c r="AV27" i="2" s="1"/>
  <c r="AV31" i="2" s="1"/>
  <c r="AV35" i="2" s="1"/>
  <c r="AV39" i="2" s="1"/>
  <c r="AZ23" i="2"/>
  <c r="AO23" i="2"/>
  <c r="AY23" i="2"/>
  <c r="BC23" i="2"/>
  <c r="AS23" i="2"/>
  <c r="AT23" i="2" s="1"/>
  <c r="AT27" i="2" s="1"/>
  <c r="AT31" i="2" s="1"/>
  <c r="AT35" i="2" s="1"/>
  <c r="AT39" i="2" s="1"/>
  <c r="BA23" i="2"/>
  <c r="BE23" i="2"/>
  <c r="AW23" i="2"/>
  <c r="AX23" i="2" s="1"/>
  <c r="AX27" i="2" s="1"/>
  <c r="AX31" i="2" s="1"/>
  <c r="AX35" i="2" s="1"/>
  <c r="AX39" i="2" s="1"/>
  <c r="BD23" i="2"/>
  <c r="BG23" i="2"/>
  <c r="BF23" i="2"/>
  <c r="AQ23" i="2"/>
  <c r="AR23" i="2" s="1"/>
  <c r="AR27" i="2" s="1"/>
  <c r="AR31" i="2" s="1"/>
  <c r="AR35" i="2" s="1"/>
  <c r="AR39" i="2" s="1"/>
  <c r="AP23" i="2"/>
  <c r="BG72" i="2"/>
  <c r="BE93" i="2"/>
  <c r="BE72" i="2"/>
  <c r="BE101" i="2"/>
  <c r="AS101" i="2"/>
  <c r="BA101" i="2"/>
  <c r="AO101" i="2"/>
  <c r="AZ101" i="2"/>
  <c r="BF101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AQ28" i="2"/>
  <c r="AY28" i="2"/>
  <c r="BD28" i="2"/>
  <c r="AP28" i="2"/>
  <c r="AW28" i="2"/>
  <c r="AX28" i="2" s="1"/>
  <c r="AX32" i="2" s="1"/>
  <c r="BC28" i="2"/>
  <c r="BG28" i="2"/>
  <c r="AR28" i="2"/>
  <c r="AR32" i="2" s="1"/>
  <c r="BB28" i="2"/>
  <c r="BB32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G22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BB43" i="2"/>
  <c r="BB47" i="2" s="1"/>
  <c r="BB51" i="2" s="1"/>
  <c r="BB55" i="2" s="1"/>
  <c r="BB60" i="2" s="1"/>
  <c r="BB64" i="2" s="1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2" i="2"/>
  <c r="AO22" i="2" s="1"/>
  <c r="M68" i="2"/>
  <c r="M37" i="2"/>
  <c r="M104" i="2"/>
  <c r="BB22" i="2" l="1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AT43" i="2"/>
  <c r="AT47" i="2" s="1"/>
  <c r="AT51" i="2" s="1"/>
  <c r="AT55" i="2" s="1"/>
  <c r="AT60" i="2" s="1"/>
  <c r="AT64" i="2" s="1"/>
  <c r="AX43" i="2"/>
  <c r="AX47" i="2" s="1"/>
  <c r="AX51" i="2" s="1"/>
  <c r="AX55" i="2" s="1"/>
  <c r="AX60" i="2" s="1"/>
  <c r="AX64" i="2" s="1"/>
  <c r="AV43" i="2"/>
  <c r="AV47" i="2" s="1"/>
  <c r="AV51" i="2" s="1"/>
  <c r="AV55" i="2" s="1"/>
  <c r="AV60" i="2" s="1"/>
  <c r="AV64" i="2" s="1"/>
  <c r="BE22" i="2"/>
  <c r="BF22" i="2"/>
  <c r="BC22" i="2"/>
  <c r="AZ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3" i="2" s="1"/>
  <c r="AW37" i="2"/>
  <c r="AZ37" i="2"/>
  <c r="BC37" i="2"/>
  <c r="BE37" i="2"/>
  <c r="AQ37" i="2"/>
  <c r="AU37" i="2"/>
  <c r="BG37" i="2"/>
  <c r="AO37" i="2"/>
  <c r="AY37" i="2"/>
  <c r="BA37" i="2"/>
  <c r="BD37" i="2"/>
  <c r="BF37" i="2"/>
  <c r="AP37" i="2"/>
  <c r="AS37" i="2"/>
  <c r="AR43" i="2"/>
  <c r="AR47" i="2" s="1"/>
  <c r="AR51" i="2" s="1"/>
  <c r="AR55" i="2" s="1"/>
  <c r="AR60" i="2" s="1"/>
  <c r="AR64" i="2" s="1"/>
  <c r="AP22" i="2"/>
  <c r="BD22" i="2"/>
  <c r="BA22" i="2"/>
  <c r="AY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O36" i="2"/>
  <c r="AU36" i="2"/>
  <c r="AV36" i="2" s="1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6" i="2"/>
  <c r="BF36" i="2"/>
  <c r="AS36" i="2"/>
  <c r="AT36" i="2" s="1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Z36" i="2"/>
  <c r="BE36" i="2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BC21" i="2"/>
  <c r="BG21" i="2"/>
  <c r="AO21" i="2"/>
  <c r="AU21" i="2"/>
  <c r="AV21" i="2" s="1"/>
  <c r="AV25" i="2" s="1"/>
  <c r="AV29" i="2" s="1"/>
  <c r="AV33" i="2" s="1"/>
  <c r="BA21" i="2"/>
  <c r="BF21" i="2"/>
  <c r="AS21" i="2"/>
  <c r="AT21" i="2" s="1"/>
  <c r="AT25" i="2" s="1"/>
  <c r="AT29" i="2" s="1"/>
  <c r="AT33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AO68" i="2"/>
  <c r="AU68" i="2"/>
  <c r="BA68" i="2"/>
  <c r="BF68" i="2"/>
  <c r="AS68" i="2"/>
  <c r="AT68" i="2" s="1"/>
  <c r="AT72" i="2" s="1"/>
  <c r="AT76" i="2" s="1"/>
  <c r="AT80" i="2" s="1"/>
  <c r="AT84" i="2" s="1"/>
  <c r="AT88" i="2" s="1"/>
  <c r="AT92" i="2" s="1"/>
  <c r="AT96" i="2" s="1"/>
  <c r="AT100" i="2" s="1"/>
  <c r="AZ68" i="2"/>
  <c r="BE68" i="2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67" i="2"/>
  <c r="AY67" i="2"/>
  <c r="BD67" i="2"/>
  <c r="AP67" i="2"/>
  <c r="AW67" i="2"/>
  <c r="BC67" i="2"/>
  <c r="BG67" i="2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BB104" i="2"/>
  <c r="BB108" i="2" s="1"/>
  <c r="AV37" i="2" l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5" i="2"/>
  <c r="AT109" i="2" s="1"/>
  <c r="AV68" i="2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V105" i="2"/>
  <c r="AV109" i="2" s="1"/>
  <c r="AX67" i="2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T104" i="2"/>
  <c r="AT108" i="2" s="1"/>
  <c r="AX105" i="2"/>
  <c r="AX109" i="2" s="1"/>
  <c r="AR105" i="2"/>
  <c r="AR109" i="2" s="1"/>
  <c r="AX106" i="2"/>
  <c r="AT106" i="2"/>
  <c r="AX104" i="2"/>
  <c r="AX108" i="2" s="1"/>
  <c r="AR104" i="2"/>
  <c r="AR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<sst xmlns="http://schemas.openxmlformats.org/spreadsheetml/2006/main" count="183" uniqueCount="173">
  <si>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</si>
  <si>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</si>
  <si>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</si>
  <si>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</si>
  <si>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</si>
  <si>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</si>
  <si>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</si>
  <si>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</si>
  <si>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</si>
  <si>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</si>
  <si>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</si>
  <si>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</si>
  <si>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</si>
  <si>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</si>
  <si>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</si>
  <si>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</si>
  <si>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</si>
  <si>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</si>
  <si>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</si>
  <si>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</si>
  <si>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</si>
  <si>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</si>
  <si>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</si>
  <si>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</si>
  <si>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</si>
  <si>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</si>
  <si>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</si>
  <si>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</si>
  <si>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</si>
  <si>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</si>
  <si>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</si>
  <si>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</si>
  <si>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</si>
  <si>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</si>
  <si>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</si>
  <si>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</si>
  <si>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</si>
  <si>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</si>
  <si>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</si>
  <si>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</si>
  <si>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</si>
  <si>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</si>
  <si>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</si>
  <si>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</si>
  <si>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</si>
  <si>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</si>
  <si>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</si>
  <si>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</si>
  <si>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</si>
  <si>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</si>
  <si>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</si>
  <si>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</si>
  <si>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</si>
  <si>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</si>
  <si>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</si>
  <si>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</si>
  <si>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</si>
  <si>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</si>
  <si>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</si>
  <si>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</si>
  <si>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</si>
  <si>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</si>
  <si>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</si>
  <si>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</si>
  <si>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</si>
  <si>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</si>
  <si>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</si>
  <si>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</si>
  <si>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</si>
  <si>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</si>
  <si>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</si>
  <si>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</si>
  <si>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</si>
  <si>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</si>
  <si>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</si>
  <si>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</si>
  <si>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</si>
  <si>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</si>
  <si>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</si>
  <si>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</si>
  <si>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</si>
  <si>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</si>
  <si>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</si>
  <si>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</si>
  <si>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</si>
  <si>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</si>
  <si>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</si>
  <si>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</si>
  <si>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</si>
  <si>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</si>
  <si>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</si>
  <si>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</si>
  <si>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</si>
  <si>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</si>
  <si>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</si>
  <si>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</si>
  <si>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</si>
  <si>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</si>
  <si>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</si>
  <si>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</si>
  <si>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</si>
  <si>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</si>
  <si>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</si>
  <si>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</si>
  <si>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</si>
  <si>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</si>
  <si>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</si>
  <si>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</si>
  <si>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</si>
  <si>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</si>
  <si>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</si>
  <si>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</si>
  <si>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</si>
  <si>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</si>
  <si>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</si>
  <si>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</si>
  <si>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</si>
  <si>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</si>
  <si>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</si>
  <si>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</si>
  <si>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</si>
  <si>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</si>
  <si>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</si>
  <si>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</si>
  <si>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</si>
  <si>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</si>
  <si>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</si>
  <si>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</si>
  <si>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</si>
  <si>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</si>
  <si>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</si>
  <si>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</si>
  <si>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</si>
  <si>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</si>
  <si>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</si>
  <si>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</si>
  <si>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</si>
  <si>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</si>
  <si>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</si>
  <si>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</si>
  <si>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</si>
  <si>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</si>
  <si>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</si>
  <si>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</si>
  <si>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</si>
  <si>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</si>
  <si>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</si>
  <si>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</si>
  <si>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</si>
  <si>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</si>
  <si>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</si>
  <si>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</si>
  <si>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</si>
  <si>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</si>
  <si>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</si>
  <si>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</si>
  <si>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</si>
  <si>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</si>
  <si>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</si>
  <si>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</si>
  <si>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</si>
  <si>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</si>
  <si>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</si>
  <si>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</si>
  <si>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</si>
  <si>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</si>
  <si>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a)5</t>
  </si>
  <si>
    <t>Predsjednik Komisije: Sabina Aljić    član Komisije: Larisa Jahić  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</si>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</sst>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zoomScaleNormal="80" zoomScaleSheetLayoutView="80" workbookViewId="0">
      <selection activeCell="A110" sqref="A110:N110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17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17" si="1"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17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5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ref="C18:C25" si="26">X18</f>
        <v>0</v>
      </c>
      <c r="D18" s="27">
        <f t="shared" ref="D18:D41" si="27">Z18</f>
        <v>0</v>
      </c>
      <c r="E18" s="27">
        <f t="shared" ref="E18:E23" si="28"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ref="J18:J45" si="29">AK18</f>
        <v>0</v>
      </c>
      <c r="K18" s="81">
        <f t="shared" ref="K18:K61" si="30">AL18</f>
        <v>0</v>
      </c>
      <c r="L18" s="28">
        <v>11.97</v>
      </c>
      <c r="M18" s="29">
        <f t="shared" ref="M18:M41" si="31">SUM(B18:L18)</f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0"/>
        <v>15.386457734999999</v>
      </c>
      <c r="AS18" s="94">
        <f t="shared" si="9"/>
        <v>8.036999999999999</v>
      </c>
      <c r="AT18" s="39">
        <f t="shared" si="21"/>
        <v>13.148427518999998</v>
      </c>
      <c r="AU18" s="95">
        <f t="shared" si="10"/>
        <v>7.0109999999999992</v>
      </c>
      <c r="AV18" s="95">
        <f t="shared" si="22"/>
        <v>11.469904857</v>
      </c>
      <c r="AW18" s="38">
        <f t="shared" si="11"/>
        <v>5.6087999999999987</v>
      </c>
      <c r="AX18" s="38">
        <f t="shared" si="23"/>
        <v>9.1759238855999978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4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 t="shared" si="26"/>
        <v>0</v>
      </c>
      <c r="D19" s="27">
        <f t="shared" si="27"/>
        <v>0</v>
      </c>
      <c r="E19" s="27">
        <f t="shared" si="28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9"/>
        <v>0</v>
      </c>
      <c r="K19" s="81">
        <f t="shared" si="30"/>
        <v>0</v>
      </c>
      <c r="L19" s="28">
        <v>6.94</v>
      </c>
      <c r="M19" s="29">
        <f t="shared" si="31"/>
        <v>45.74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3" si="32">U19*V10</f>
        <v>0</v>
      </c>
      <c r="W19" s="30">
        <v>0</v>
      </c>
      <c r="X19" s="72">
        <f t="shared" ref="X19:X83" si="33">W19*X10</f>
        <v>0</v>
      </c>
      <c r="Y19" s="30">
        <v>0</v>
      </c>
      <c r="Z19" s="72">
        <f t="shared" ref="Z19:Z83" si="34">Y19*Z10</f>
        <v>0</v>
      </c>
      <c r="AA19" s="30">
        <v>0</v>
      </c>
      <c r="AB19" s="72">
        <f t="shared" ref="AB19:AB83" si="35">AA19*AB10</f>
        <v>0</v>
      </c>
      <c r="AC19" s="30">
        <v>0</v>
      </c>
      <c r="AD19" s="72">
        <f t="shared" ref="AD19:AD83" si="36">AC19*AD10</f>
        <v>0</v>
      </c>
      <c r="AE19" s="30">
        <v>0</v>
      </c>
      <c r="AF19" s="72">
        <f t="shared" ref="AF19:AF83" si="37">AE19*AF10</f>
        <v>0</v>
      </c>
      <c r="AG19" s="92">
        <f t="shared" ref="AG19:AG83" si="38">V19+X19+Z19+AB19+AD19+AF19</f>
        <v>0</v>
      </c>
      <c r="AH19" s="30">
        <v>0</v>
      </c>
      <c r="AI19" s="100">
        <f t="shared" ref="AI19:AI83" si="3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40">(M19-L19)/100*50</f>
        <v>19.400000000000002</v>
      </c>
      <c r="AP19" s="93">
        <f t="shared" ref="AP19:AP83" si="41">(M19-L19)/100*35</f>
        <v>13.580000000000002</v>
      </c>
      <c r="AQ19" s="98">
        <f t="shared" ref="AQ19:AQ83" si="42">(M19-L19)/100*27.5</f>
        <v>10.670000000000002</v>
      </c>
      <c r="AR19" s="99">
        <f t="shared" ref="AR19:AR83" si="43">(M19-L19)/100*AR15+AQ19</f>
        <v>16.714555000000004</v>
      </c>
      <c r="AS19" s="94">
        <f t="shared" ref="AS19:AS83" si="44">(M19-L19)/100*23.5</f>
        <v>9.1180000000000021</v>
      </c>
      <c r="AT19" s="39">
        <f t="shared" ref="AT19:AT83" si="45">(M19-L19)/100*AT15+AS19</f>
        <v>14.283347000000003</v>
      </c>
      <c r="AU19" s="95">
        <f t="shared" ref="AU19:AU83" si="46">(M19-L19)/100*20.5</f>
        <v>7.9540000000000015</v>
      </c>
      <c r="AV19" s="95">
        <f t="shared" ref="AV19:AV83" si="47">(M19-L19)/100*AV15+AU19</f>
        <v>12.459941000000002</v>
      </c>
      <c r="AW19" s="38">
        <f t="shared" ref="AW19:AW83" si="48">(M19-L19)/100*16.4</f>
        <v>6.3632000000000009</v>
      </c>
      <c r="AX19" s="38">
        <f t="shared" ref="AX19:AX83" si="49">(M19-L19)/100*AX15+AW19</f>
        <v>9.9679528000000008</v>
      </c>
      <c r="AY19" s="42">
        <f t="shared" ref="AY19:AY83" si="50">(M19-L19)/100*10</f>
        <v>3.8800000000000008</v>
      </c>
      <c r="AZ19" s="41">
        <f t="shared" ref="AZ19:AZ83" si="51">(M19-L19)/100*5</f>
        <v>1.9400000000000004</v>
      </c>
      <c r="BA19" s="43">
        <f t="shared" ref="BA19:BA83" si="52">(M19-L19)/100*3</f>
        <v>1.1640000000000001</v>
      </c>
      <c r="BB19" s="46">
        <f t="shared" ref="BB19:BB83" si="53">(M19-L19)/100*BB15</f>
        <v>0</v>
      </c>
      <c r="BC19" s="48">
        <f t="shared" ref="BC19:BC83" si="54">(M19-L19)/100*2</f>
        <v>0.77600000000000013</v>
      </c>
      <c r="BD19" s="49">
        <f t="shared" ref="BD19:BD83" si="55">(M19-L19)/100*1</f>
        <v>0.38800000000000007</v>
      </c>
      <c r="BE19" s="50">
        <f t="shared" ref="BE19:BE83" si="56">(M19-L19)/100*1</f>
        <v>0.38800000000000007</v>
      </c>
      <c r="BF19" s="51">
        <f t="shared" ref="BF19:BF83" si="57">(M19-L19)/100*2</f>
        <v>0.77600000000000013</v>
      </c>
      <c r="BG19" s="52">
        <f t="shared" ref="BG19:BG83" si="58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 t="shared" si="26"/>
        <v>0</v>
      </c>
      <c r="D20" s="27">
        <f t="shared" si="27"/>
        <v>0</v>
      </c>
      <c r="E20" s="27">
        <f t="shared" si="28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9"/>
        <v>0</v>
      </c>
      <c r="K20" s="81">
        <f t="shared" si="30"/>
        <v>0</v>
      </c>
      <c r="L20" s="28">
        <f>AM20</f>
        <v>0</v>
      </c>
      <c r="M20" s="29">
        <f t="shared" si="31"/>
        <v>45.7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32"/>
        <v>0</v>
      </c>
      <c r="W20" s="30">
        <v>0</v>
      </c>
      <c r="X20" s="72">
        <f t="shared" si="33"/>
        <v>0</v>
      </c>
      <c r="Y20" s="30">
        <v>0</v>
      </c>
      <c r="Z20" s="72">
        <f t="shared" si="34"/>
        <v>0</v>
      </c>
      <c r="AA20" s="30">
        <v>0</v>
      </c>
      <c r="AB20" s="72">
        <f t="shared" si="35"/>
        <v>0</v>
      </c>
      <c r="AC20" s="30">
        <v>0</v>
      </c>
      <c r="AD20" s="72">
        <f t="shared" si="36"/>
        <v>0</v>
      </c>
      <c r="AE20" s="30">
        <v>0</v>
      </c>
      <c r="AF20" s="72">
        <f t="shared" si="37"/>
        <v>0</v>
      </c>
      <c r="AG20" s="92">
        <f t="shared" si="38"/>
        <v>0</v>
      </c>
      <c r="AH20" s="30">
        <v>0</v>
      </c>
      <c r="AI20" s="100">
        <f t="shared" si="3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40"/>
        <v>22.85</v>
      </c>
      <c r="AP20" s="93">
        <f t="shared" si="41"/>
        <v>15.995000000000001</v>
      </c>
      <c r="AQ20" s="98">
        <f t="shared" si="42"/>
        <v>12.567500000000001</v>
      </c>
      <c r="AR20" s="99">
        <f t="shared" si="43"/>
        <v>18.843810040000001</v>
      </c>
      <c r="AS20" s="94">
        <f t="shared" si="44"/>
        <v>10.7395</v>
      </c>
      <c r="AT20" s="39">
        <f t="shared" si="45"/>
        <v>16.102892216000001</v>
      </c>
      <c r="AU20" s="95">
        <f t="shared" si="46"/>
        <v>9.3685000000000009</v>
      </c>
      <c r="AV20" s="95">
        <f t="shared" si="47"/>
        <v>14.047203848000002</v>
      </c>
      <c r="AW20" s="38">
        <f t="shared" si="48"/>
        <v>7.4947999999999997</v>
      </c>
      <c r="AX20" s="38">
        <f t="shared" si="49"/>
        <v>11.2377630784</v>
      </c>
      <c r="AY20" s="42">
        <f t="shared" si="50"/>
        <v>4.57</v>
      </c>
      <c r="AZ20" s="41">
        <f t="shared" si="51"/>
        <v>2.2850000000000001</v>
      </c>
      <c r="BA20" s="43">
        <f t="shared" si="52"/>
        <v>1.371</v>
      </c>
      <c r="BB20" s="46">
        <f t="shared" si="53"/>
        <v>0</v>
      </c>
      <c r="BC20" s="48">
        <f t="shared" si="54"/>
        <v>0.91400000000000003</v>
      </c>
      <c r="BD20" s="49">
        <f t="shared" si="55"/>
        <v>0.45700000000000002</v>
      </c>
      <c r="BE20" s="50">
        <f t="shared" si="56"/>
        <v>0.45700000000000002</v>
      </c>
      <c r="BF20" s="51">
        <f t="shared" si="57"/>
        <v>0.91400000000000003</v>
      </c>
      <c r="BG20" s="52">
        <f t="shared" si="58"/>
        <v>1.371</v>
      </c>
      <c r="BH20" s="5"/>
    </row>
    <row r="21" spans="1:60" s="12" customFormat="1" ht="25.15" customHeight="1" x14ac:dyDescent="0.25">
      <c r="A21" s="57" t="s">
        <v>134</v>
      </c>
      <c r="B21" s="27">
        <v>30</v>
      </c>
      <c r="C21" s="27">
        <f t="shared" si="26"/>
        <v>0</v>
      </c>
      <c r="D21" s="27">
        <f t="shared" si="27"/>
        <v>0</v>
      </c>
      <c r="E21" s="27">
        <f t="shared" si="28"/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 t="shared" si="29"/>
        <v>0</v>
      </c>
      <c r="K21" s="81">
        <f t="shared" si="30"/>
        <v>0</v>
      </c>
      <c r="L21" s="28">
        <v>15</v>
      </c>
      <c r="M21" s="29">
        <f t="shared" si="31"/>
        <v>45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32"/>
        <v>0</v>
      </c>
      <c r="W21" s="30">
        <v>0</v>
      </c>
      <c r="X21" s="72">
        <f t="shared" si="33"/>
        <v>0</v>
      </c>
      <c r="Y21" s="30">
        <v>0</v>
      </c>
      <c r="Z21" s="72">
        <f t="shared" si="34"/>
        <v>0</v>
      </c>
      <c r="AA21" s="30">
        <v>0</v>
      </c>
      <c r="AB21" s="72">
        <f t="shared" si="35"/>
        <v>0</v>
      </c>
      <c r="AC21" s="30">
        <v>0</v>
      </c>
      <c r="AD21" s="72">
        <f t="shared" si="36"/>
        <v>0</v>
      </c>
      <c r="AE21" s="30">
        <v>0</v>
      </c>
      <c r="AF21" s="72">
        <f t="shared" si="37"/>
        <v>0</v>
      </c>
      <c r="AG21" s="92">
        <f t="shared" si="38"/>
        <v>0</v>
      </c>
      <c r="AH21" s="30">
        <v>0</v>
      </c>
      <c r="AI21" s="100">
        <f t="shared" si="3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40"/>
        <v>15</v>
      </c>
      <c r="AP21" s="93">
        <f t="shared" si="41"/>
        <v>10.5</v>
      </c>
      <c r="AQ21" s="98">
        <f t="shared" si="42"/>
        <v>8.25</v>
      </c>
      <c r="AR21" s="99">
        <f t="shared" si="43"/>
        <v>12.929399999999999</v>
      </c>
      <c r="AS21" s="94">
        <f t="shared" si="44"/>
        <v>7.05</v>
      </c>
      <c r="AT21" s="39">
        <f t="shared" si="45"/>
        <v>11.04876</v>
      </c>
      <c r="AU21" s="95">
        <f t="shared" si="46"/>
        <v>6.1499999999999995</v>
      </c>
      <c r="AV21" s="95">
        <f t="shared" si="47"/>
        <v>9.63828</v>
      </c>
      <c r="AW21" s="38">
        <f t="shared" si="48"/>
        <v>4.919999999999999</v>
      </c>
      <c r="AX21" s="38">
        <f t="shared" si="49"/>
        <v>7.7106239999999993</v>
      </c>
      <c r="AY21" s="42">
        <f t="shared" si="50"/>
        <v>3</v>
      </c>
      <c r="AZ21" s="41">
        <f t="shared" si="51"/>
        <v>1.5</v>
      </c>
      <c r="BA21" s="43">
        <f t="shared" si="52"/>
        <v>0.89999999999999991</v>
      </c>
      <c r="BB21" s="46">
        <f t="shared" si="53"/>
        <v>0</v>
      </c>
      <c r="BC21" s="48">
        <f t="shared" si="54"/>
        <v>0.6</v>
      </c>
      <c r="BD21" s="49">
        <f t="shared" si="55"/>
        <v>0.3</v>
      </c>
      <c r="BE21" s="50">
        <f t="shared" si="56"/>
        <v>0.3</v>
      </c>
      <c r="BF21" s="51">
        <f t="shared" si="57"/>
        <v>0.6</v>
      </c>
      <c r="BG21" s="52">
        <f t="shared" si="58"/>
        <v>0.89999999999999991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 t="shared" si="26"/>
        <v>0</v>
      </c>
      <c r="D22" s="27">
        <f t="shared" si="27"/>
        <v>0</v>
      </c>
      <c r="E22" s="27">
        <f t="shared" si="28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9"/>
        <v>0</v>
      </c>
      <c r="K22" s="81">
        <f t="shared" si="30"/>
        <v>0</v>
      </c>
      <c r="L22" s="28">
        <f>AM22</f>
        <v>0</v>
      </c>
      <c r="M22" s="29">
        <f t="shared" si="31"/>
        <v>44.8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32"/>
        <v>0</v>
      </c>
      <c r="W22" s="30">
        <v>0</v>
      </c>
      <c r="X22" s="72">
        <f t="shared" si="33"/>
        <v>0</v>
      </c>
      <c r="Y22" s="30">
        <v>0</v>
      </c>
      <c r="Z22" s="72">
        <f t="shared" si="34"/>
        <v>0</v>
      </c>
      <c r="AA22" s="30">
        <v>0</v>
      </c>
      <c r="AB22" s="72">
        <f t="shared" si="35"/>
        <v>0</v>
      </c>
      <c r="AC22" s="30">
        <v>0</v>
      </c>
      <c r="AD22" s="72">
        <f t="shared" si="36"/>
        <v>0</v>
      </c>
      <c r="AE22" s="30">
        <v>0</v>
      </c>
      <c r="AF22" s="72">
        <f t="shared" si="37"/>
        <v>0</v>
      </c>
      <c r="AG22" s="92">
        <f t="shared" si="38"/>
        <v>0</v>
      </c>
      <c r="AH22" s="30">
        <v>0</v>
      </c>
      <c r="AI22" s="100">
        <f t="shared" si="3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40"/>
        <v>22.4</v>
      </c>
      <c r="AP22" s="93">
        <f t="shared" si="41"/>
        <v>15.679999999999998</v>
      </c>
      <c r="AQ22" s="98">
        <f t="shared" si="42"/>
        <v>12.319999999999999</v>
      </c>
      <c r="AR22" s="99">
        <f t="shared" si="43"/>
        <v>19.213133065279997</v>
      </c>
      <c r="AS22" s="94">
        <f t="shared" si="44"/>
        <v>10.527999999999999</v>
      </c>
      <c r="AT22" s="39">
        <f t="shared" si="45"/>
        <v>16.418495528511997</v>
      </c>
      <c r="AU22" s="95">
        <f t="shared" si="46"/>
        <v>9.1839999999999993</v>
      </c>
      <c r="AV22" s="95">
        <f t="shared" si="47"/>
        <v>14.322517375935998</v>
      </c>
      <c r="AW22" s="38">
        <f t="shared" si="48"/>
        <v>7.3471999999999982</v>
      </c>
      <c r="AX22" s="38">
        <f t="shared" si="49"/>
        <v>11.458013900748796</v>
      </c>
      <c r="AY22" s="42">
        <f t="shared" si="50"/>
        <v>4.4799999999999995</v>
      </c>
      <c r="AZ22" s="41">
        <f t="shared" si="51"/>
        <v>2.2399999999999998</v>
      </c>
      <c r="BA22" s="43">
        <f t="shared" si="52"/>
        <v>1.3439999999999999</v>
      </c>
      <c r="BB22" s="46">
        <f t="shared" si="53"/>
        <v>0</v>
      </c>
      <c r="BC22" s="48">
        <f t="shared" si="54"/>
        <v>0.89599999999999991</v>
      </c>
      <c r="BD22" s="49">
        <f t="shared" si="55"/>
        <v>0.44799999999999995</v>
      </c>
      <c r="BE22" s="50">
        <f t="shared" si="56"/>
        <v>0.44799999999999995</v>
      </c>
      <c r="BF22" s="51">
        <f t="shared" si="57"/>
        <v>0.89599999999999991</v>
      </c>
      <c r="BG22" s="52">
        <f t="shared" si="58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 t="shared" si="26"/>
        <v>0</v>
      </c>
      <c r="D23" s="27">
        <f t="shared" si="27"/>
        <v>0</v>
      </c>
      <c r="E23" s="27">
        <f t="shared" si="28"/>
        <v>0</v>
      </c>
      <c r="F23" s="27">
        <f t="shared" ref="F23:F36" si="59">AD23</f>
        <v>0</v>
      </c>
      <c r="G23" s="27">
        <v>1.8</v>
      </c>
      <c r="H23" s="27">
        <v>1.4</v>
      </c>
      <c r="I23" s="81">
        <v>4</v>
      </c>
      <c r="J23" s="80">
        <f t="shared" si="29"/>
        <v>0</v>
      </c>
      <c r="K23" s="81">
        <f t="shared" si="30"/>
        <v>0</v>
      </c>
      <c r="L23" s="28">
        <v>7.06</v>
      </c>
      <c r="M23" s="29">
        <f t="shared" si="31"/>
        <v>44.260000000000005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32"/>
        <v>0</v>
      </c>
      <c r="W23" s="30">
        <v>0</v>
      </c>
      <c r="X23" s="72">
        <f t="shared" si="33"/>
        <v>0</v>
      </c>
      <c r="Y23" s="30">
        <v>0</v>
      </c>
      <c r="Z23" s="72">
        <f t="shared" si="34"/>
        <v>0</v>
      </c>
      <c r="AA23" s="30">
        <v>0</v>
      </c>
      <c r="AB23" s="72">
        <f t="shared" si="35"/>
        <v>0</v>
      </c>
      <c r="AC23" s="30">
        <v>0</v>
      </c>
      <c r="AD23" s="72">
        <f t="shared" si="36"/>
        <v>0</v>
      </c>
      <c r="AE23" s="30">
        <v>0</v>
      </c>
      <c r="AF23" s="72">
        <f t="shared" si="37"/>
        <v>0</v>
      </c>
      <c r="AG23" s="92">
        <f t="shared" si="38"/>
        <v>0</v>
      </c>
      <c r="AH23" s="30">
        <v>0</v>
      </c>
      <c r="AI23" s="100">
        <f t="shared" si="3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40"/>
        <v>18.600000000000001</v>
      </c>
      <c r="AP23" s="93">
        <f t="shared" si="41"/>
        <v>13.020000000000001</v>
      </c>
      <c r="AQ23" s="98">
        <f t="shared" si="42"/>
        <v>10.230000000000002</v>
      </c>
      <c r="AR23" s="99">
        <f t="shared" si="43"/>
        <v>16.447814460000004</v>
      </c>
      <c r="AS23" s="94">
        <f t="shared" si="44"/>
        <v>8.7420000000000009</v>
      </c>
      <c r="AT23" s="39">
        <f t="shared" si="45"/>
        <v>14.055405084000004</v>
      </c>
      <c r="AU23" s="95">
        <f t="shared" si="46"/>
        <v>7.6260000000000012</v>
      </c>
      <c r="AV23" s="95">
        <f t="shared" si="47"/>
        <v>12.261098052000003</v>
      </c>
      <c r="AW23" s="38">
        <f t="shared" si="48"/>
        <v>6.1008000000000004</v>
      </c>
      <c r="AX23" s="38">
        <f t="shared" si="49"/>
        <v>9.808878441600001</v>
      </c>
      <c r="AY23" s="42">
        <f t="shared" si="50"/>
        <v>3.7200000000000006</v>
      </c>
      <c r="AZ23" s="41">
        <f t="shared" si="51"/>
        <v>1.8600000000000003</v>
      </c>
      <c r="BA23" s="43">
        <f t="shared" si="52"/>
        <v>1.1160000000000001</v>
      </c>
      <c r="BB23" s="46">
        <f t="shared" si="53"/>
        <v>0</v>
      </c>
      <c r="BC23" s="48">
        <f t="shared" si="54"/>
        <v>0.74400000000000011</v>
      </c>
      <c r="BD23" s="49">
        <f t="shared" si="55"/>
        <v>0.37200000000000005</v>
      </c>
      <c r="BE23" s="50">
        <f t="shared" si="56"/>
        <v>0.37200000000000005</v>
      </c>
      <c r="BF23" s="51">
        <f t="shared" si="57"/>
        <v>0.74400000000000011</v>
      </c>
      <c r="BG23" s="52">
        <f t="shared" si="58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 t="shared" si="26"/>
        <v>0</v>
      </c>
      <c r="D24" s="27">
        <f t="shared" si="27"/>
        <v>0</v>
      </c>
      <c r="E24" s="27">
        <v>1.65</v>
      </c>
      <c r="F24" s="27">
        <f t="shared" si="59"/>
        <v>0</v>
      </c>
      <c r="G24" s="27">
        <v>1.8</v>
      </c>
      <c r="H24" s="27">
        <v>4.0999999999999996</v>
      </c>
      <c r="I24" s="81">
        <v>4</v>
      </c>
      <c r="J24" s="80">
        <f t="shared" si="29"/>
        <v>0</v>
      </c>
      <c r="K24" s="81">
        <f t="shared" si="30"/>
        <v>0</v>
      </c>
      <c r="L24" s="28">
        <v>7.27</v>
      </c>
      <c r="M24" s="29">
        <f t="shared" si="31"/>
        <v>43.620000000000005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32"/>
        <v>0</v>
      </c>
      <c r="W24" s="30">
        <v>0</v>
      </c>
      <c r="X24" s="72">
        <f t="shared" si="33"/>
        <v>0</v>
      </c>
      <c r="Y24" s="30">
        <v>0</v>
      </c>
      <c r="Z24" s="72">
        <f t="shared" si="34"/>
        <v>0</v>
      </c>
      <c r="AA24" s="30">
        <v>0</v>
      </c>
      <c r="AB24" s="72">
        <f t="shared" si="35"/>
        <v>0</v>
      </c>
      <c r="AC24" s="30">
        <v>0</v>
      </c>
      <c r="AD24" s="72">
        <f t="shared" si="36"/>
        <v>0</v>
      </c>
      <c r="AE24" s="30">
        <v>0</v>
      </c>
      <c r="AF24" s="72">
        <f t="shared" si="37"/>
        <v>0</v>
      </c>
      <c r="AG24" s="92">
        <f t="shared" si="38"/>
        <v>0</v>
      </c>
      <c r="AH24" s="30">
        <v>0</v>
      </c>
      <c r="AI24" s="100">
        <f t="shared" si="3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40"/>
        <v>18.175000000000004</v>
      </c>
      <c r="AP24" s="93">
        <f t="shared" si="41"/>
        <v>12.722500000000004</v>
      </c>
      <c r="AQ24" s="98">
        <f t="shared" si="42"/>
        <v>9.9962500000000034</v>
      </c>
      <c r="AR24" s="99">
        <f t="shared" si="43"/>
        <v>16.845974949540008</v>
      </c>
      <c r="AS24" s="94">
        <f t="shared" si="44"/>
        <v>8.5422500000000028</v>
      </c>
      <c r="AT24" s="39">
        <f t="shared" si="45"/>
        <v>14.395651320516006</v>
      </c>
      <c r="AU24" s="95">
        <f t="shared" si="46"/>
        <v>7.4517500000000023</v>
      </c>
      <c r="AV24" s="95">
        <f t="shared" si="47"/>
        <v>12.557908598748003</v>
      </c>
      <c r="AW24" s="38">
        <f t="shared" si="48"/>
        <v>5.9614000000000011</v>
      </c>
      <c r="AX24" s="38">
        <f t="shared" si="49"/>
        <v>10.046326878998403</v>
      </c>
      <c r="AY24" s="42">
        <f t="shared" si="50"/>
        <v>3.6350000000000011</v>
      </c>
      <c r="AZ24" s="41">
        <f t="shared" si="51"/>
        <v>1.8175000000000006</v>
      </c>
      <c r="BA24" s="43">
        <f t="shared" si="52"/>
        <v>1.0905000000000002</v>
      </c>
      <c r="BB24" s="46">
        <f t="shared" si="53"/>
        <v>0</v>
      </c>
      <c r="BC24" s="48">
        <f t="shared" si="54"/>
        <v>0.7270000000000002</v>
      </c>
      <c r="BD24" s="49">
        <f t="shared" si="55"/>
        <v>0.3635000000000001</v>
      </c>
      <c r="BE24" s="50">
        <f t="shared" si="56"/>
        <v>0.3635000000000001</v>
      </c>
      <c r="BF24" s="51">
        <f t="shared" si="57"/>
        <v>0.7270000000000002</v>
      </c>
      <c r="BG24" s="52">
        <f t="shared" si="58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 t="shared" si="26"/>
        <v>0</v>
      </c>
      <c r="D25" s="27">
        <f t="shared" si="27"/>
        <v>0</v>
      </c>
      <c r="E25" s="27">
        <f t="shared" ref="E25:E34" si="60">AB25</f>
        <v>0</v>
      </c>
      <c r="F25" s="27">
        <f t="shared" si="59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9"/>
        <v>0</v>
      </c>
      <c r="K25" s="81">
        <f t="shared" si="30"/>
        <v>0</v>
      </c>
      <c r="L25" s="28">
        <v>7.08</v>
      </c>
      <c r="M25" s="29">
        <f t="shared" si="31"/>
        <v>42.48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32"/>
        <v>0</v>
      </c>
      <c r="W25" s="30">
        <v>0</v>
      </c>
      <c r="X25" s="72">
        <f t="shared" si="33"/>
        <v>0</v>
      </c>
      <c r="Y25" s="30">
        <v>0</v>
      </c>
      <c r="Z25" s="72">
        <f t="shared" si="34"/>
        <v>0</v>
      </c>
      <c r="AA25" s="30">
        <v>0</v>
      </c>
      <c r="AB25" s="72">
        <f t="shared" si="35"/>
        <v>0</v>
      </c>
      <c r="AC25" s="30">
        <v>0</v>
      </c>
      <c r="AD25" s="72">
        <f t="shared" si="36"/>
        <v>0</v>
      </c>
      <c r="AE25" s="30">
        <v>0</v>
      </c>
      <c r="AF25" s="72">
        <f t="shared" si="37"/>
        <v>0</v>
      </c>
      <c r="AG25" s="92">
        <f t="shared" si="38"/>
        <v>0</v>
      </c>
      <c r="AH25" s="30">
        <v>0</v>
      </c>
      <c r="AI25" s="100">
        <f t="shared" si="3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40"/>
        <v>17.7</v>
      </c>
      <c r="AP25" s="93">
        <f t="shared" si="41"/>
        <v>12.389999999999999</v>
      </c>
      <c r="AQ25" s="98">
        <f t="shared" si="42"/>
        <v>9.7349999999999994</v>
      </c>
      <c r="AR25" s="99">
        <f t="shared" si="43"/>
        <v>14.312007599999999</v>
      </c>
      <c r="AS25" s="94">
        <f t="shared" si="44"/>
        <v>8.3189999999999991</v>
      </c>
      <c r="AT25" s="39">
        <f t="shared" si="45"/>
        <v>12.230261039999998</v>
      </c>
      <c r="AU25" s="95">
        <f t="shared" si="46"/>
        <v>7.2569999999999997</v>
      </c>
      <c r="AV25" s="95">
        <f t="shared" si="47"/>
        <v>10.668951119999999</v>
      </c>
      <c r="AW25" s="38">
        <f t="shared" si="48"/>
        <v>5.8055999999999992</v>
      </c>
      <c r="AX25" s="38">
        <f t="shared" si="49"/>
        <v>8.5351608959999989</v>
      </c>
      <c r="AY25" s="42">
        <f t="shared" si="50"/>
        <v>3.54</v>
      </c>
      <c r="AZ25" s="41">
        <f t="shared" si="51"/>
        <v>1.77</v>
      </c>
      <c r="BA25" s="43">
        <f t="shared" si="52"/>
        <v>1.0619999999999998</v>
      </c>
      <c r="BB25" s="46">
        <f t="shared" si="53"/>
        <v>0</v>
      </c>
      <c r="BC25" s="48">
        <f t="shared" si="54"/>
        <v>0.70799999999999996</v>
      </c>
      <c r="BD25" s="49">
        <f t="shared" si="55"/>
        <v>0.35399999999999998</v>
      </c>
      <c r="BE25" s="50">
        <f t="shared" si="56"/>
        <v>0.35399999999999998</v>
      </c>
      <c r="BF25" s="51">
        <f t="shared" si="57"/>
        <v>0.70799999999999996</v>
      </c>
      <c r="BG25" s="52">
        <f t="shared" si="58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 t="shared" si="27"/>
        <v>0</v>
      </c>
      <c r="E26" s="27">
        <f t="shared" si="60"/>
        <v>0</v>
      </c>
      <c r="F26" s="27">
        <f t="shared" si="59"/>
        <v>0</v>
      </c>
      <c r="G26" s="27">
        <v>1.8</v>
      </c>
      <c r="H26" s="27">
        <v>0.1</v>
      </c>
      <c r="I26" s="81">
        <v>4</v>
      </c>
      <c r="J26" s="80">
        <f t="shared" si="29"/>
        <v>0</v>
      </c>
      <c r="K26" s="81">
        <f t="shared" si="30"/>
        <v>0</v>
      </c>
      <c r="L26" s="28">
        <v>6.84</v>
      </c>
      <c r="M26" s="29">
        <f t="shared" si="31"/>
        <v>42.14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32"/>
        <v>0</v>
      </c>
      <c r="W26" s="30">
        <v>0</v>
      </c>
      <c r="X26" s="72">
        <f t="shared" si="33"/>
        <v>0</v>
      </c>
      <c r="Y26" s="30">
        <v>0</v>
      </c>
      <c r="Z26" s="72">
        <f t="shared" si="34"/>
        <v>0</v>
      </c>
      <c r="AA26" s="30">
        <v>0</v>
      </c>
      <c r="AB26" s="72">
        <f t="shared" si="35"/>
        <v>0</v>
      </c>
      <c r="AC26" s="30">
        <v>0</v>
      </c>
      <c r="AD26" s="72">
        <f t="shared" si="36"/>
        <v>0</v>
      </c>
      <c r="AE26" s="30">
        <v>0</v>
      </c>
      <c r="AF26" s="72">
        <f t="shared" si="37"/>
        <v>0</v>
      </c>
      <c r="AG26" s="92">
        <f t="shared" si="38"/>
        <v>0</v>
      </c>
      <c r="AH26" s="30">
        <v>0</v>
      </c>
      <c r="AI26" s="100">
        <f t="shared" si="3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40"/>
        <v>17.649999999999999</v>
      </c>
      <c r="AP26" s="93">
        <f t="shared" si="41"/>
        <v>12.354999999999999</v>
      </c>
      <c r="AQ26" s="98">
        <f t="shared" si="42"/>
        <v>9.7074999999999996</v>
      </c>
      <c r="AR26" s="99">
        <f t="shared" si="43"/>
        <v>16.489735972043839</v>
      </c>
      <c r="AS26" s="94">
        <f t="shared" si="44"/>
        <v>8.2954999999999988</v>
      </c>
      <c r="AT26" s="39">
        <f t="shared" si="45"/>
        <v>14.091228921564733</v>
      </c>
      <c r="AU26" s="95">
        <f t="shared" si="46"/>
        <v>7.2364999999999995</v>
      </c>
      <c r="AV26" s="95">
        <f t="shared" si="47"/>
        <v>12.292348633705407</v>
      </c>
      <c r="AW26" s="38">
        <f t="shared" si="48"/>
        <v>5.7891999999999992</v>
      </c>
      <c r="AX26" s="38">
        <f t="shared" si="49"/>
        <v>9.8338789069643227</v>
      </c>
      <c r="AY26" s="42">
        <f t="shared" si="50"/>
        <v>3.53</v>
      </c>
      <c r="AZ26" s="41">
        <f t="shared" si="51"/>
        <v>1.7649999999999999</v>
      </c>
      <c r="BA26" s="43">
        <f t="shared" si="52"/>
        <v>1.0589999999999999</v>
      </c>
      <c r="BB26" s="46">
        <f t="shared" si="53"/>
        <v>0</v>
      </c>
      <c r="BC26" s="48">
        <f t="shared" si="54"/>
        <v>0.70599999999999996</v>
      </c>
      <c r="BD26" s="49">
        <f t="shared" si="55"/>
        <v>0.35299999999999998</v>
      </c>
      <c r="BE26" s="50">
        <f t="shared" si="56"/>
        <v>0.35299999999999998</v>
      </c>
      <c r="BF26" s="51">
        <f t="shared" si="57"/>
        <v>0.70599999999999996</v>
      </c>
      <c r="BG26" s="52">
        <f t="shared" si="58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 t="shared" ref="C27:C34" si="61">X27</f>
        <v>0</v>
      </c>
      <c r="D27" s="27">
        <f t="shared" si="27"/>
        <v>0</v>
      </c>
      <c r="E27" s="27">
        <f t="shared" si="60"/>
        <v>0</v>
      </c>
      <c r="F27" s="27">
        <f t="shared" si="59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9"/>
        <v>0</v>
      </c>
      <c r="K27" s="81">
        <f t="shared" si="30"/>
        <v>0</v>
      </c>
      <c r="L27" s="28">
        <v>6.89</v>
      </c>
      <c r="M27" s="29">
        <f t="shared" si="31"/>
        <v>41.99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32"/>
        <v>0</v>
      </c>
      <c r="W27" s="30">
        <v>0</v>
      </c>
      <c r="X27" s="72">
        <f t="shared" si="33"/>
        <v>0</v>
      </c>
      <c r="Y27" s="30">
        <v>0</v>
      </c>
      <c r="Z27" s="72">
        <f t="shared" si="34"/>
        <v>0</v>
      </c>
      <c r="AA27" s="30">
        <v>0</v>
      </c>
      <c r="AB27" s="72">
        <f t="shared" si="35"/>
        <v>0</v>
      </c>
      <c r="AC27" s="30">
        <v>0</v>
      </c>
      <c r="AD27" s="72">
        <f t="shared" si="36"/>
        <v>0</v>
      </c>
      <c r="AE27" s="30">
        <v>0</v>
      </c>
      <c r="AF27" s="72">
        <f t="shared" si="37"/>
        <v>0</v>
      </c>
      <c r="AG27" s="92">
        <f t="shared" si="38"/>
        <v>0</v>
      </c>
      <c r="AH27" s="30">
        <v>0</v>
      </c>
      <c r="AI27" s="100">
        <f t="shared" si="3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40"/>
        <v>17.55</v>
      </c>
      <c r="AP27" s="93">
        <f t="shared" si="41"/>
        <v>12.285000000000002</v>
      </c>
      <c r="AQ27" s="98">
        <f t="shared" si="42"/>
        <v>9.6525000000000016</v>
      </c>
      <c r="AR27" s="99">
        <f t="shared" si="43"/>
        <v>15.425682875460003</v>
      </c>
      <c r="AS27" s="94">
        <f t="shared" si="44"/>
        <v>8.2484999999999999</v>
      </c>
      <c r="AT27" s="39">
        <f t="shared" si="45"/>
        <v>13.181947184484002</v>
      </c>
      <c r="AU27" s="95">
        <f t="shared" si="46"/>
        <v>7.1955000000000009</v>
      </c>
      <c r="AV27" s="95">
        <f t="shared" si="47"/>
        <v>11.499145416252002</v>
      </c>
      <c r="AW27" s="38">
        <f t="shared" si="48"/>
        <v>5.7564000000000002</v>
      </c>
      <c r="AX27" s="38">
        <f t="shared" si="49"/>
        <v>9.199316333001601</v>
      </c>
      <c r="AY27" s="42">
        <f t="shared" si="50"/>
        <v>3.5100000000000002</v>
      </c>
      <c r="AZ27" s="41">
        <f t="shared" si="51"/>
        <v>1.7550000000000001</v>
      </c>
      <c r="BA27" s="43">
        <f t="shared" si="52"/>
        <v>1.0530000000000002</v>
      </c>
      <c r="BB27" s="46">
        <f t="shared" si="53"/>
        <v>0</v>
      </c>
      <c r="BC27" s="48">
        <f t="shared" si="54"/>
        <v>0.70200000000000007</v>
      </c>
      <c r="BD27" s="49">
        <f t="shared" si="55"/>
        <v>0.35100000000000003</v>
      </c>
      <c r="BE27" s="50">
        <f t="shared" si="56"/>
        <v>0.35100000000000003</v>
      </c>
      <c r="BF27" s="51">
        <f t="shared" si="57"/>
        <v>0.70200000000000007</v>
      </c>
      <c r="BG27" s="52">
        <f t="shared" si="58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 t="shared" si="61"/>
        <v>0</v>
      </c>
      <c r="D28" s="27">
        <f t="shared" si="27"/>
        <v>0</v>
      </c>
      <c r="E28" s="27">
        <f t="shared" si="60"/>
        <v>0</v>
      </c>
      <c r="F28" s="27">
        <f t="shared" si="59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9"/>
        <v>0</v>
      </c>
      <c r="K28" s="81">
        <f t="shared" si="30"/>
        <v>0</v>
      </c>
      <c r="L28" s="28">
        <v>8.33</v>
      </c>
      <c r="M28" s="29">
        <f t="shared" si="31"/>
        <v>41.93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32"/>
        <v>0</v>
      </c>
      <c r="W28" s="30">
        <v>0</v>
      </c>
      <c r="X28" s="72">
        <f t="shared" si="33"/>
        <v>0</v>
      </c>
      <c r="Y28" s="30">
        <v>0</v>
      </c>
      <c r="Z28" s="72">
        <f t="shared" si="34"/>
        <v>0</v>
      </c>
      <c r="AA28" s="30">
        <v>0</v>
      </c>
      <c r="AB28" s="72">
        <f t="shared" si="35"/>
        <v>0</v>
      </c>
      <c r="AC28" s="30">
        <v>0</v>
      </c>
      <c r="AD28" s="72">
        <f t="shared" si="36"/>
        <v>0</v>
      </c>
      <c r="AE28" s="30">
        <v>0</v>
      </c>
      <c r="AF28" s="72">
        <f t="shared" si="37"/>
        <v>0</v>
      </c>
      <c r="AG28" s="92">
        <f t="shared" si="38"/>
        <v>0</v>
      </c>
      <c r="AH28" s="30">
        <v>0</v>
      </c>
      <c r="AI28" s="100">
        <f t="shared" si="3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40"/>
        <v>16.8</v>
      </c>
      <c r="AP28" s="93">
        <f t="shared" si="41"/>
        <v>11.760000000000002</v>
      </c>
      <c r="AQ28" s="98">
        <f t="shared" si="42"/>
        <v>9.24</v>
      </c>
      <c r="AR28" s="99">
        <f t="shared" si="43"/>
        <v>14.900247583045443</v>
      </c>
      <c r="AS28" s="94">
        <f t="shared" si="44"/>
        <v>7.8960000000000008</v>
      </c>
      <c r="AT28" s="39">
        <f t="shared" si="45"/>
        <v>12.732938843693379</v>
      </c>
      <c r="AU28" s="95">
        <f t="shared" si="46"/>
        <v>6.8880000000000008</v>
      </c>
      <c r="AV28" s="95">
        <f t="shared" si="47"/>
        <v>11.10745728917933</v>
      </c>
      <c r="AW28" s="38">
        <f t="shared" si="48"/>
        <v>5.5103999999999997</v>
      </c>
      <c r="AX28" s="38">
        <f t="shared" si="49"/>
        <v>8.885965831343464</v>
      </c>
      <c r="AY28" s="42">
        <f t="shared" si="50"/>
        <v>3.3600000000000003</v>
      </c>
      <c r="AZ28" s="41">
        <f t="shared" si="51"/>
        <v>1.6800000000000002</v>
      </c>
      <c r="BA28" s="43">
        <f t="shared" si="52"/>
        <v>1.008</v>
      </c>
      <c r="BB28" s="46">
        <f t="shared" si="53"/>
        <v>0</v>
      </c>
      <c r="BC28" s="48">
        <f t="shared" si="54"/>
        <v>0.67200000000000004</v>
      </c>
      <c r="BD28" s="49">
        <f t="shared" si="55"/>
        <v>0.33600000000000002</v>
      </c>
      <c r="BE28" s="50">
        <f t="shared" si="56"/>
        <v>0.33600000000000002</v>
      </c>
      <c r="BF28" s="51">
        <f t="shared" si="57"/>
        <v>0.67200000000000004</v>
      </c>
      <c r="BG28" s="52">
        <f t="shared" si="58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 t="shared" si="61"/>
        <v>0</v>
      </c>
      <c r="D29" s="27">
        <f t="shared" si="27"/>
        <v>0</v>
      </c>
      <c r="E29" s="27">
        <f t="shared" si="60"/>
        <v>0</v>
      </c>
      <c r="F29" s="27">
        <f t="shared" si="59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9"/>
        <v>0</v>
      </c>
      <c r="K29" s="81">
        <f t="shared" si="30"/>
        <v>0</v>
      </c>
      <c r="L29" s="28">
        <v>5.9</v>
      </c>
      <c r="M29" s="29">
        <f t="shared" si="31"/>
        <v>41.9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32"/>
        <v>0</v>
      </c>
      <c r="W29" s="30">
        <v>0</v>
      </c>
      <c r="X29" s="72">
        <f t="shared" si="33"/>
        <v>0</v>
      </c>
      <c r="Y29" s="30">
        <v>0</v>
      </c>
      <c r="Z29" s="72">
        <f t="shared" si="34"/>
        <v>0</v>
      </c>
      <c r="AA29" s="30">
        <v>0</v>
      </c>
      <c r="AB29" s="72">
        <f t="shared" si="35"/>
        <v>0</v>
      </c>
      <c r="AC29" s="30">
        <v>0</v>
      </c>
      <c r="AD29" s="72">
        <f t="shared" si="36"/>
        <v>0</v>
      </c>
      <c r="AE29" s="30">
        <v>0</v>
      </c>
      <c r="AF29" s="72">
        <f t="shared" si="37"/>
        <v>0</v>
      </c>
      <c r="AG29" s="92">
        <f t="shared" si="38"/>
        <v>0</v>
      </c>
      <c r="AH29" s="30">
        <v>0</v>
      </c>
      <c r="AI29" s="100">
        <f t="shared" si="3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40"/>
        <v>18</v>
      </c>
      <c r="AP29" s="93">
        <f t="shared" si="41"/>
        <v>12.6</v>
      </c>
      <c r="AQ29" s="98">
        <f t="shared" si="42"/>
        <v>9.9</v>
      </c>
      <c r="AR29" s="99">
        <f t="shared" si="43"/>
        <v>15.052322736000001</v>
      </c>
      <c r="AS29" s="94">
        <f t="shared" si="44"/>
        <v>8.4599999999999991</v>
      </c>
      <c r="AT29" s="39">
        <f t="shared" si="45"/>
        <v>12.862893974399999</v>
      </c>
      <c r="AU29" s="95">
        <f t="shared" si="46"/>
        <v>7.38</v>
      </c>
      <c r="AV29" s="95">
        <f t="shared" si="47"/>
        <v>11.2208224032</v>
      </c>
      <c r="AW29" s="38">
        <f t="shared" si="48"/>
        <v>5.903999999999999</v>
      </c>
      <c r="AX29" s="38">
        <f t="shared" si="49"/>
        <v>8.9766579225599976</v>
      </c>
      <c r="AY29" s="42">
        <f t="shared" si="50"/>
        <v>3.5999999999999996</v>
      </c>
      <c r="AZ29" s="41">
        <f t="shared" si="51"/>
        <v>1.7999999999999998</v>
      </c>
      <c r="BA29" s="43">
        <f t="shared" si="52"/>
        <v>1.08</v>
      </c>
      <c r="BB29" s="46">
        <f t="shared" si="53"/>
        <v>0</v>
      </c>
      <c r="BC29" s="48">
        <f t="shared" si="54"/>
        <v>0.72</v>
      </c>
      <c r="BD29" s="49">
        <f t="shared" si="55"/>
        <v>0.36</v>
      </c>
      <c r="BE29" s="50">
        <f t="shared" si="56"/>
        <v>0.36</v>
      </c>
      <c r="BF29" s="51">
        <f t="shared" si="57"/>
        <v>0.72</v>
      </c>
      <c r="BG29" s="52">
        <f t="shared" si="58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 t="shared" si="61"/>
        <v>0</v>
      </c>
      <c r="D30" s="27">
        <f t="shared" si="27"/>
        <v>0</v>
      </c>
      <c r="E30" s="27">
        <f t="shared" si="60"/>
        <v>0</v>
      </c>
      <c r="F30" s="27">
        <f t="shared" si="59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9"/>
        <v>0</v>
      </c>
      <c r="K30" s="81">
        <f t="shared" si="30"/>
        <v>0</v>
      </c>
      <c r="L30" s="28">
        <v>7.41</v>
      </c>
      <c r="M30" s="29">
        <f t="shared" si="31"/>
        <v>41.41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32"/>
        <v>0</v>
      </c>
      <c r="W30" s="30">
        <v>0</v>
      </c>
      <c r="X30" s="72">
        <f t="shared" si="33"/>
        <v>0</v>
      </c>
      <c r="Y30" s="30">
        <v>0</v>
      </c>
      <c r="Z30" s="72">
        <f t="shared" si="34"/>
        <v>0</v>
      </c>
      <c r="AA30" s="30">
        <v>0</v>
      </c>
      <c r="AB30" s="72">
        <f t="shared" si="35"/>
        <v>0</v>
      </c>
      <c r="AC30" s="30">
        <v>0</v>
      </c>
      <c r="AD30" s="72">
        <f t="shared" si="36"/>
        <v>0</v>
      </c>
      <c r="AE30" s="30">
        <v>0</v>
      </c>
      <c r="AF30" s="72">
        <f t="shared" si="37"/>
        <v>0</v>
      </c>
      <c r="AG30" s="92">
        <f t="shared" si="38"/>
        <v>0</v>
      </c>
      <c r="AH30" s="30">
        <v>0</v>
      </c>
      <c r="AI30" s="100">
        <f t="shared" si="3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40"/>
        <v>17</v>
      </c>
      <c r="AP30" s="93">
        <f t="shared" si="41"/>
        <v>11.9</v>
      </c>
      <c r="AQ30" s="98">
        <f t="shared" si="42"/>
        <v>9.3500000000000014</v>
      </c>
      <c r="AR30" s="99">
        <f t="shared" si="43"/>
        <v>14.956510230494906</v>
      </c>
      <c r="AS30" s="94">
        <f t="shared" si="44"/>
        <v>7.99</v>
      </c>
      <c r="AT30" s="39">
        <f t="shared" si="45"/>
        <v>12.78101783333201</v>
      </c>
      <c r="AU30" s="95">
        <f t="shared" si="46"/>
        <v>6.9700000000000006</v>
      </c>
      <c r="AV30" s="95">
        <f t="shared" si="47"/>
        <v>11.149398535459838</v>
      </c>
      <c r="AW30" s="38">
        <f t="shared" si="48"/>
        <v>5.5759999999999996</v>
      </c>
      <c r="AX30" s="38">
        <f t="shared" si="49"/>
        <v>8.9195188283678704</v>
      </c>
      <c r="AY30" s="42">
        <f t="shared" si="50"/>
        <v>3.4000000000000004</v>
      </c>
      <c r="AZ30" s="41">
        <f t="shared" si="51"/>
        <v>1.7000000000000002</v>
      </c>
      <c r="BA30" s="43">
        <f t="shared" si="52"/>
        <v>1.02</v>
      </c>
      <c r="BB30" s="46">
        <f t="shared" si="53"/>
        <v>0</v>
      </c>
      <c r="BC30" s="48">
        <f t="shared" si="54"/>
        <v>0.68</v>
      </c>
      <c r="BD30" s="49">
        <f t="shared" si="55"/>
        <v>0.34</v>
      </c>
      <c r="BE30" s="50">
        <f t="shared" si="56"/>
        <v>0.34</v>
      </c>
      <c r="BF30" s="51">
        <f t="shared" si="57"/>
        <v>0.68</v>
      </c>
      <c r="BG30" s="52">
        <f t="shared" si="58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61"/>
        <v>0</v>
      </c>
      <c r="D31" s="27">
        <f t="shared" si="27"/>
        <v>0</v>
      </c>
      <c r="E31" s="27">
        <f t="shared" si="60"/>
        <v>0</v>
      </c>
      <c r="F31" s="27">
        <f t="shared" si="59"/>
        <v>0</v>
      </c>
      <c r="G31" s="27">
        <v>3.6</v>
      </c>
      <c r="H31" s="27">
        <v>3.3</v>
      </c>
      <c r="I31" s="81">
        <v>4</v>
      </c>
      <c r="J31" s="80">
        <f t="shared" si="29"/>
        <v>0</v>
      </c>
      <c r="K31" s="81">
        <f t="shared" si="30"/>
        <v>0</v>
      </c>
      <c r="L31" s="28">
        <f>AM31</f>
        <v>0</v>
      </c>
      <c r="M31" s="29">
        <f t="shared" si="31"/>
        <v>40.9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32"/>
        <v>0</v>
      </c>
      <c r="W31" s="30">
        <v>0</v>
      </c>
      <c r="X31" s="72">
        <f t="shared" si="33"/>
        <v>0</v>
      </c>
      <c r="Y31" s="30">
        <v>0</v>
      </c>
      <c r="Z31" s="72">
        <f t="shared" si="34"/>
        <v>0</v>
      </c>
      <c r="AA31" s="30">
        <v>0</v>
      </c>
      <c r="AB31" s="72">
        <f t="shared" si="35"/>
        <v>0</v>
      </c>
      <c r="AC31" s="30">
        <v>0</v>
      </c>
      <c r="AD31" s="72">
        <f t="shared" si="36"/>
        <v>0</v>
      </c>
      <c r="AE31" s="30">
        <v>0</v>
      </c>
      <c r="AF31" s="72">
        <f t="shared" si="37"/>
        <v>0</v>
      </c>
      <c r="AG31" s="92">
        <f t="shared" si="38"/>
        <v>0</v>
      </c>
      <c r="AH31" s="30">
        <v>0</v>
      </c>
      <c r="AI31" s="100">
        <f t="shared" si="3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40"/>
        <v>20.45</v>
      </c>
      <c r="AP31" s="93">
        <f t="shared" si="41"/>
        <v>14.315</v>
      </c>
      <c r="AQ31" s="98">
        <f t="shared" si="42"/>
        <v>11.247499999999999</v>
      </c>
      <c r="AR31" s="99">
        <f t="shared" si="43"/>
        <v>17.556604296063139</v>
      </c>
      <c r="AS31" s="94">
        <f t="shared" si="44"/>
        <v>9.6114999999999995</v>
      </c>
      <c r="AT31" s="39">
        <f t="shared" si="45"/>
        <v>15.002916398453955</v>
      </c>
      <c r="AU31" s="95">
        <f t="shared" si="46"/>
        <v>8.3844999999999992</v>
      </c>
      <c r="AV31" s="95">
        <f t="shared" si="47"/>
        <v>13.087650475247067</v>
      </c>
      <c r="AW31" s="38">
        <f t="shared" si="48"/>
        <v>6.7075999999999993</v>
      </c>
      <c r="AX31" s="38">
        <f t="shared" si="49"/>
        <v>10.470120380197654</v>
      </c>
      <c r="AY31" s="42">
        <f t="shared" si="50"/>
        <v>4.09</v>
      </c>
      <c r="AZ31" s="41">
        <f t="shared" si="51"/>
        <v>2.0449999999999999</v>
      </c>
      <c r="BA31" s="43">
        <f t="shared" si="52"/>
        <v>1.2269999999999999</v>
      </c>
      <c r="BB31" s="46">
        <f t="shared" si="53"/>
        <v>0</v>
      </c>
      <c r="BC31" s="48">
        <f t="shared" si="54"/>
        <v>0.81799999999999995</v>
      </c>
      <c r="BD31" s="49">
        <f t="shared" si="55"/>
        <v>0.40899999999999997</v>
      </c>
      <c r="BE31" s="50">
        <f t="shared" si="56"/>
        <v>0.40899999999999997</v>
      </c>
      <c r="BF31" s="51">
        <f t="shared" si="57"/>
        <v>0.81799999999999995</v>
      </c>
      <c r="BG31" s="52">
        <f t="shared" si="58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61"/>
        <v>0</v>
      </c>
      <c r="D32" s="27">
        <f t="shared" si="27"/>
        <v>0</v>
      </c>
      <c r="E32" s="27">
        <f t="shared" si="60"/>
        <v>0</v>
      </c>
      <c r="F32" s="27">
        <f t="shared" si="59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9"/>
        <v>0</v>
      </c>
      <c r="K32" s="81">
        <f t="shared" si="30"/>
        <v>0</v>
      </c>
      <c r="L32" s="28">
        <v>6.62</v>
      </c>
      <c r="M32" s="29">
        <f t="shared" si="31"/>
        <v>39.919999999999995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32"/>
        <v>0</v>
      </c>
      <c r="W32" s="30">
        <v>0</v>
      </c>
      <c r="X32" s="72">
        <f t="shared" si="33"/>
        <v>0</v>
      </c>
      <c r="Y32" s="30">
        <v>0</v>
      </c>
      <c r="Z32" s="72">
        <f t="shared" si="34"/>
        <v>0</v>
      </c>
      <c r="AA32" s="30">
        <v>0</v>
      </c>
      <c r="AB32" s="72">
        <f t="shared" si="35"/>
        <v>0</v>
      </c>
      <c r="AC32" s="30">
        <v>0</v>
      </c>
      <c r="AD32" s="72">
        <f t="shared" si="36"/>
        <v>0</v>
      </c>
      <c r="AE32" s="30">
        <v>0</v>
      </c>
      <c r="AF32" s="72">
        <f t="shared" si="37"/>
        <v>0</v>
      </c>
      <c r="AG32" s="92">
        <f t="shared" si="38"/>
        <v>0</v>
      </c>
      <c r="AH32" s="30">
        <v>0</v>
      </c>
      <c r="AI32" s="100">
        <f t="shared" si="3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40"/>
        <v>16.649999999999999</v>
      </c>
      <c r="AP32" s="93">
        <f t="shared" si="41"/>
        <v>11.654999999999999</v>
      </c>
      <c r="AQ32" s="98">
        <f t="shared" si="42"/>
        <v>9.1574999999999989</v>
      </c>
      <c r="AR32" s="99">
        <f t="shared" si="43"/>
        <v>14.119282445154131</v>
      </c>
      <c r="AS32" s="94">
        <f t="shared" si="44"/>
        <v>7.825499999999999</v>
      </c>
      <c r="AT32" s="39">
        <f t="shared" si="45"/>
        <v>12.065568634949894</v>
      </c>
      <c r="AU32" s="95">
        <f t="shared" si="46"/>
        <v>6.8264999999999993</v>
      </c>
      <c r="AV32" s="95">
        <f t="shared" si="47"/>
        <v>10.525283277296715</v>
      </c>
      <c r="AW32" s="38">
        <f t="shared" si="48"/>
        <v>5.4611999999999989</v>
      </c>
      <c r="AX32" s="38">
        <f t="shared" si="49"/>
        <v>8.4202266218373722</v>
      </c>
      <c r="AY32" s="42">
        <f t="shared" si="50"/>
        <v>3.3299999999999996</v>
      </c>
      <c r="AZ32" s="41">
        <f t="shared" si="51"/>
        <v>1.6649999999999998</v>
      </c>
      <c r="BA32" s="43">
        <f t="shared" si="52"/>
        <v>0.99899999999999989</v>
      </c>
      <c r="BB32" s="46">
        <f t="shared" si="53"/>
        <v>0</v>
      </c>
      <c r="BC32" s="48">
        <f t="shared" si="54"/>
        <v>0.66599999999999993</v>
      </c>
      <c r="BD32" s="49">
        <f t="shared" si="55"/>
        <v>0.33299999999999996</v>
      </c>
      <c r="BE32" s="50">
        <f t="shared" si="56"/>
        <v>0.33299999999999996</v>
      </c>
      <c r="BF32" s="51">
        <f t="shared" si="57"/>
        <v>0.66599999999999993</v>
      </c>
      <c r="BG32" s="52">
        <f t="shared" si="58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 t="shared" si="61"/>
        <v>0</v>
      </c>
      <c r="D33" s="27">
        <f t="shared" si="27"/>
        <v>0</v>
      </c>
      <c r="E33" s="27">
        <f t="shared" si="60"/>
        <v>0</v>
      </c>
      <c r="F33" s="27">
        <f t="shared" si="59"/>
        <v>0</v>
      </c>
      <c r="G33" s="27">
        <f>AF33</f>
        <v>0</v>
      </c>
      <c r="H33" s="27">
        <v>2.7</v>
      </c>
      <c r="I33" s="81">
        <f>AJ33</f>
        <v>0</v>
      </c>
      <c r="J33" s="80">
        <f t="shared" si="29"/>
        <v>0</v>
      </c>
      <c r="K33" s="81">
        <f t="shared" si="30"/>
        <v>0</v>
      </c>
      <c r="L33" s="28">
        <v>10.32</v>
      </c>
      <c r="M33" s="29">
        <f t="shared" si="31"/>
        <v>39.82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32"/>
        <v>0</v>
      </c>
      <c r="W33" s="30">
        <v>0</v>
      </c>
      <c r="X33" s="72">
        <f t="shared" si="33"/>
        <v>0</v>
      </c>
      <c r="Y33" s="30">
        <v>0</v>
      </c>
      <c r="Z33" s="72">
        <f t="shared" si="34"/>
        <v>0</v>
      </c>
      <c r="AA33" s="30">
        <v>0</v>
      </c>
      <c r="AB33" s="72">
        <f t="shared" si="35"/>
        <v>0</v>
      </c>
      <c r="AC33" s="30">
        <v>0</v>
      </c>
      <c r="AD33" s="72">
        <f t="shared" si="36"/>
        <v>0</v>
      </c>
      <c r="AE33" s="30">
        <v>0</v>
      </c>
      <c r="AF33" s="72">
        <f t="shared" si="37"/>
        <v>0</v>
      </c>
      <c r="AG33" s="92">
        <f t="shared" si="38"/>
        <v>0</v>
      </c>
      <c r="AH33" s="30">
        <v>0</v>
      </c>
      <c r="AI33" s="100">
        <f t="shared" si="3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40"/>
        <v>14.75</v>
      </c>
      <c r="AP33" s="93">
        <f t="shared" si="41"/>
        <v>10.324999999999999</v>
      </c>
      <c r="AQ33" s="98">
        <f t="shared" si="42"/>
        <v>8.1124999999999989</v>
      </c>
      <c r="AR33" s="99">
        <f t="shared" si="43"/>
        <v>12.552935207119999</v>
      </c>
      <c r="AS33" s="94">
        <f t="shared" si="44"/>
        <v>6.9324999999999992</v>
      </c>
      <c r="AT33" s="39">
        <f t="shared" si="45"/>
        <v>10.727053722447998</v>
      </c>
      <c r="AU33" s="95">
        <f t="shared" si="46"/>
        <v>6.0474999999999994</v>
      </c>
      <c r="AV33" s="95">
        <f t="shared" si="47"/>
        <v>9.3576426089439995</v>
      </c>
      <c r="AW33" s="38">
        <f t="shared" si="48"/>
        <v>4.8379999999999992</v>
      </c>
      <c r="AX33" s="38">
        <f t="shared" si="49"/>
        <v>7.4861140871551983</v>
      </c>
      <c r="AY33" s="42">
        <f t="shared" si="50"/>
        <v>2.9499999999999997</v>
      </c>
      <c r="AZ33" s="41">
        <f t="shared" si="51"/>
        <v>1.4749999999999999</v>
      </c>
      <c r="BA33" s="43">
        <f t="shared" si="52"/>
        <v>0.88500000000000001</v>
      </c>
      <c r="BB33" s="46">
        <f t="shared" si="53"/>
        <v>0</v>
      </c>
      <c r="BC33" s="48">
        <f t="shared" si="54"/>
        <v>0.59</v>
      </c>
      <c r="BD33" s="49">
        <f t="shared" si="55"/>
        <v>0.29499999999999998</v>
      </c>
      <c r="BE33" s="50">
        <f t="shared" si="56"/>
        <v>0.29499999999999998</v>
      </c>
      <c r="BF33" s="51">
        <f t="shared" si="57"/>
        <v>0.59</v>
      </c>
      <c r="BG33" s="52">
        <f t="shared" si="58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 t="shared" si="61"/>
        <v>0</v>
      </c>
      <c r="D34" s="27">
        <f t="shared" si="27"/>
        <v>0</v>
      </c>
      <c r="E34" s="27">
        <f t="shared" si="60"/>
        <v>0</v>
      </c>
      <c r="F34" s="27">
        <f t="shared" si="59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9"/>
        <v>0</v>
      </c>
      <c r="K34" s="81">
        <f t="shared" si="30"/>
        <v>0</v>
      </c>
      <c r="L34" s="28">
        <v>10.220000000000001</v>
      </c>
      <c r="M34" s="29">
        <f t="shared" si="31"/>
        <v>39.42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32"/>
        <v>0</v>
      </c>
      <c r="W34" s="30">
        <v>0</v>
      </c>
      <c r="X34" s="72">
        <f t="shared" si="33"/>
        <v>0</v>
      </c>
      <c r="Y34" s="30">
        <v>0</v>
      </c>
      <c r="Z34" s="72">
        <f t="shared" si="34"/>
        <v>0</v>
      </c>
      <c r="AA34" s="30">
        <v>0</v>
      </c>
      <c r="AB34" s="72">
        <f t="shared" si="35"/>
        <v>0</v>
      </c>
      <c r="AC34" s="30">
        <v>0</v>
      </c>
      <c r="AD34" s="72">
        <f t="shared" si="36"/>
        <v>0</v>
      </c>
      <c r="AE34" s="30">
        <v>0</v>
      </c>
      <c r="AF34" s="72">
        <f t="shared" si="37"/>
        <v>0</v>
      </c>
      <c r="AG34" s="92">
        <f t="shared" si="38"/>
        <v>0</v>
      </c>
      <c r="AH34" s="30">
        <v>0</v>
      </c>
      <c r="AI34" s="100">
        <f t="shared" si="3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40"/>
        <v>14.600000000000001</v>
      </c>
      <c r="AP34" s="93">
        <f t="shared" si="41"/>
        <v>10.220000000000001</v>
      </c>
      <c r="AQ34" s="98">
        <f t="shared" si="42"/>
        <v>8.0300000000000011</v>
      </c>
      <c r="AR34" s="99">
        <f t="shared" si="43"/>
        <v>12.397300987304515</v>
      </c>
      <c r="AS34" s="94">
        <f t="shared" si="44"/>
        <v>6.862000000000001</v>
      </c>
      <c r="AT34" s="39">
        <f t="shared" si="45"/>
        <v>10.594057207332948</v>
      </c>
      <c r="AU34" s="95">
        <f t="shared" si="46"/>
        <v>5.9860000000000007</v>
      </c>
      <c r="AV34" s="95">
        <f t="shared" si="47"/>
        <v>9.2416243723542735</v>
      </c>
      <c r="AW34" s="38">
        <f t="shared" si="48"/>
        <v>4.7888000000000002</v>
      </c>
      <c r="AX34" s="38">
        <f t="shared" si="49"/>
        <v>7.3932994978834188</v>
      </c>
      <c r="AY34" s="42">
        <f t="shared" si="50"/>
        <v>2.9200000000000004</v>
      </c>
      <c r="AZ34" s="41">
        <f t="shared" si="51"/>
        <v>1.4600000000000002</v>
      </c>
      <c r="BA34" s="43">
        <f t="shared" si="52"/>
        <v>0.87600000000000011</v>
      </c>
      <c r="BB34" s="46">
        <f t="shared" si="53"/>
        <v>0</v>
      </c>
      <c r="BC34" s="48">
        <f t="shared" si="54"/>
        <v>0.58400000000000007</v>
      </c>
      <c r="BD34" s="49">
        <f t="shared" si="55"/>
        <v>0.29200000000000004</v>
      </c>
      <c r="BE34" s="50">
        <f t="shared" si="56"/>
        <v>0.29200000000000004</v>
      </c>
      <c r="BF34" s="51">
        <f t="shared" si="57"/>
        <v>0.58400000000000007</v>
      </c>
      <c r="BG34" s="52">
        <f t="shared" si="58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 t="shared" si="27"/>
        <v>0</v>
      </c>
      <c r="E35" s="27">
        <v>4.5</v>
      </c>
      <c r="F35" s="27">
        <f t="shared" si="59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9"/>
        <v>0</v>
      </c>
      <c r="K35" s="81">
        <f t="shared" si="30"/>
        <v>0</v>
      </c>
      <c r="L35" s="28">
        <v>6.04</v>
      </c>
      <c r="M35" s="29">
        <f t="shared" si="31"/>
        <v>39.24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32"/>
        <v>0</v>
      </c>
      <c r="W35" s="30">
        <v>0</v>
      </c>
      <c r="X35" s="72">
        <f t="shared" si="33"/>
        <v>0</v>
      </c>
      <c r="Y35" s="30">
        <v>0</v>
      </c>
      <c r="Z35" s="72">
        <f t="shared" si="34"/>
        <v>0</v>
      </c>
      <c r="AA35" s="30">
        <v>0</v>
      </c>
      <c r="AB35" s="72">
        <f t="shared" si="35"/>
        <v>0</v>
      </c>
      <c r="AC35" s="30">
        <v>0</v>
      </c>
      <c r="AD35" s="72">
        <f t="shared" si="36"/>
        <v>0</v>
      </c>
      <c r="AE35" s="30">
        <v>0</v>
      </c>
      <c r="AF35" s="72">
        <f t="shared" si="37"/>
        <v>0</v>
      </c>
      <c r="AG35" s="92">
        <f t="shared" si="38"/>
        <v>0</v>
      </c>
      <c r="AH35" s="30">
        <v>0</v>
      </c>
      <c r="AI35" s="100">
        <f t="shared" si="3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40"/>
        <v>16.600000000000001</v>
      </c>
      <c r="AP35" s="93">
        <f t="shared" si="41"/>
        <v>11.620000000000001</v>
      </c>
      <c r="AQ35" s="98">
        <f t="shared" si="42"/>
        <v>9.1300000000000008</v>
      </c>
      <c r="AR35" s="99">
        <f t="shared" si="43"/>
        <v>14.958792626292963</v>
      </c>
      <c r="AS35" s="94">
        <f t="shared" si="44"/>
        <v>7.8020000000000005</v>
      </c>
      <c r="AT35" s="39">
        <f t="shared" si="45"/>
        <v>12.782968244286714</v>
      </c>
      <c r="AU35" s="95">
        <f t="shared" si="46"/>
        <v>6.806</v>
      </c>
      <c r="AV35" s="95">
        <f t="shared" si="47"/>
        <v>11.151099957782026</v>
      </c>
      <c r="AW35" s="38">
        <f t="shared" si="48"/>
        <v>5.4447999999999999</v>
      </c>
      <c r="AX35" s="38">
        <f t="shared" si="49"/>
        <v>8.9208799662256215</v>
      </c>
      <c r="AY35" s="42">
        <f t="shared" si="50"/>
        <v>3.3200000000000003</v>
      </c>
      <c r="AZ35" s="41">
        <f t="shared" si="51"/>
        <v>1.6600000000000001</v>
      </c>
      <c r="BA35" s="43">
        <f t="shared" si="52"/>
        <v>0.996</v>
      </c>
      <c r="BB35" s="46">
        <f t="shared" si="53"/>
        <v>0</v>
      </c>
      <c r="BC35" s="48">
        <f t="shared" si="54"/>
        <v>0.66400000000000003</v>
      </c>
      <c r="BD35" s="49">
        <f t="shared" si="55"/>
        <v>0.33200000000000002</v>
      </c>
      <c r="BE35" s="50">
        <f t="shared" si="56"/>
        <v>0.33200000000000002</v>
      </c>
      <c r="BF35" s="51">
        <f t="shared" si="57"/>
        <v>0.66400000000000003</v>
      </c>
      <c r="BG35" s="52">
        <f t="shared" si="58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 t="shared" si="27"/>
        <v>0</v>
      </c>
      <c r="E36" s="27">
        <f t="shared" ref="E36:E46" si="62">AB36</f>
        <v>0</v>
      </c>
      <c r="F36" s="27">
        <f t="shared" si="59"/>
        <v>0</v>
      </c>
      <c r="G36" s="27">
        <v>2.7</v>
      </c>
      <c r="H36" s="27">
        <v>2.2999999999999998</v>
      </c>
      <c r="I36" s="81">
        <v>4</v>
      </c>
      <c r="J36" s="80">
        <f t="shared" si="29"/>
        <v>0</v>
      </c>
      <c r="K36" s="81">
        <f t="shared" si="30"/>
        <v>0</v>
      </c>
      <c r="L36" s="28">
        <f>AM36</f>
        <v>0</v>
      </c>
      <c r="M36" s="29">
        <f t="shared" si="31"/>
        <v>39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32"/>
        <v>0</v>
      </c>
      <c r="W36" s="30">
        <v>0</v>
      </c>
      <c r="X36" s="72">
        <f t="shared" si="33"/>
        <v>0</v>
      </c>
      <c r="Y36" s="30">
        <v>0</v>
      </c>
      <c r="Z36" s="72">
        <f t="shared" si="34"/>
        <v>0</v>
      </c>
      <c r="AA36" s="30">
        <v>0</v>
      </c>
      <c r="AB36" s="72">
        <f t="shared" si="35"/>
        <v>0</v>
      </c>
      <c r="AC36" s="30">
        <v>0</v>
      </c>
      <c r="AD36" s="72">
        <f t="shared" si="36"/>
        <v>0</v>
      </c>
      <c r="AE36" s="30">
        <v>0</v>
      </c>
      <c r="AF36" s="72">
        <f t="shared" si="37"/>
        <v>0</v>
      </c>
      <c r="AG36" s="92">
        <f t="shared" si="38"/>
        <v>0</v>
      </c>
      <c r="AH36" s="30">
        <v>0</v>
      </c>
      <c r="AI36" s="100">
        <f t="shared" si="3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40"/>
        <v>19.5</v>
      </c>
      <c r="AP36" s="93">
        <f t="shared" si="41"/>
        <v>13.65</v>
      </c>
      <c r="AQ36" s="98">
        <f t="shared" si="42"/>
        <v>10.725</v>
      </c>
      <c r="AR36" s="99">
        <f t="shared" si="43"/>
        <v>16.231520153610113</v>
      </c>
      <c r="AS36" s="94">
        <f t="shared" si="44"/>
        <v>9.1650000000000009</v>
      </c>
      <c r="AT36" s="39">
        <f t="shared" si="45"/>
        <v>13.870571767630459</v>
      </c>
      <c r="AU36" s="95">
        <f t="shared" si="46"/>
        <v>7.9950000000000001</v>
      </c>
      <c r="AV36" s="95">
        <f t="shared" si="47"/>
        <v>12.099860478145718</v>
      </c>
      <c r="AW36" s="38">
        <f t="shared" si="48"/>
        <v>6.3959999999999999</v>
      </c>
      <c r="AX36" s="38">
        <f t="shared" si="49"/>
        <v>9.6798883825165749</v>
      </c>
      <c r="AY36" s="42">
        <f t="shared" si="50"/>
        <v>3.9000000000000004</v>
      </c>
      <c r="AZ36" s="41">
        <f t="shared" si="51"/>
        <v>1.9500000000000002</v>
      </c>
      <c r="BA36" s="43">
        <f t="shared" si="52"/>
        <v>1.17</v>
      </c>
      <c r="BB36" s="46">
        <f t="shared" si="53"/>
        <v>0</v>
      </c>
      <c r="BC36" s="48">
        <f t="shared" si="54"/>
        <v>0.78</v>
      </c>
      <c r="BD36" s="49">
        <f t="shared" si="55"/>
        <v>0.39</v>
      </c>
      <c r="BE36" s="50">
        <f t="shared" si="56"/>
        <v>0.39</v>
      </c>
      <c r="BF36" s="51">
        <f t="shared" si="57"/>
        <v>0.78</v>
      </c>
      <c r="BG36" s="52">
        <f t="shared" si="58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 t="shared" si="27"/>
        <v>0</v>
      </c>
      <c r="E37" s="27">
        <f t="shared" si="62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9"/>
        <v>0</v>
      </c>
      <c r="K37" s="81">
        <f t="shared" si="30"/>
        <v>0</v>
      </c>
      <c r="L37" s="28">
        <v>6.38</v>
      </c>
      <c r="M37" s="29">
        <f t="shared" si="31"/>
        <v>38.78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32"/>
        <v>0</v>
      </c>
      <c r="W37" s="30">
        <v>0</v>
      </c>
      <c r="X37" s="72">
        <f t="shared" si="33"/>
        <v>0</v>
      </c>
      <c r="Y37" s="30">
        <v>0</v>
      </c>
      <c r="Z37" s="72">
        <f t="shared" si="34"/>
        <v>0</v>
      </c>
      <c r="AA37" s="30">
        <v>0</v>
      </c>
      <c r="AB37" s="72">
        <f t="shared" si="35"/>
        <v>0</v>
      </c>
      <c r="AC37" s="30">
        <v>0</v>
      </c>
      <c r="AD37" s="72">
        <f t="shared" si="36"/>
        <v>0</v>
      </c>
      <c r="AE37" s="30">
        <v>0</v>
      </c>
      <c r="AF37" s="72">
        <f t="shared" si="37"/>
        <v>0</v>
      </c>
      <c r="AG37" s="92">
        <f t="shared" si="38"/>
        <v>0</v>
      </c>
      <c r="AH37" s="30">
        <v>0</v>
      </c>
      <c r="AI37" s="100">
        <f t="shared" si="3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40"/>
        <v>16.2</v>
      </c>
      <c r="AP37" s="93">
        <f t="shared" si="41"/>
        <v>11.34</v>
      </c>
      <c r="AQ37" s="98">
        <f t="shared" si="42"/>
        <v>8.91</v>
      </c>
      <c r="AR37" s="99">
        <f t="shared" si="43"/>
        <v>12.97715100710688</v>
      </c>
      <c r="AS37" s="94">
        <f t="shared" si="44"/>
        <v>7.6139999999999999</v>
      </c>
      <c r="AT37" s="39">
        <f t="shared" si="45"/>
        <v>11.089565406073152</v>
      </c>
      <c r="AU37" s="95">
        <f t="shared" si="46"/>
        <v>6.6420000000000003</v>
      </c>
      <c r="AV37" s="95">
        <f t="shared" si="47"/>
        <v>9.6738762052978569</v>
      </c>
      <c r="AW37" s="38">
        <f t="shared" si="48"/>
        <v>5.3136000000000001</v>
      </c>
      <c r="AX37" s="38">
        <f t="shared" si="49"/>
        <v>7.7391009642382844</v>
      </c>
      <c r="AY37" s="42">
        <f t="shared" si="50"/>
        <v>3.24</v>
      </c>
      <c r="AZ37" s="41">
        <f t="shared" si="51"/>
        <v>1.62</v>
      </c>
      <c r="BA37" s="43">
        <f t="shared" si="52"/>
        <v>0.97199999999999998</v>
      </c>
      <c r="BB37" s="46">
        <f t="shared" si="53"/>
        <v>0</v>
      </c>
      <c r="BC37" s="48">
        <f t="shared" si="54"/>
        <v>0.64800000000000002</v>
      </c>
      <c r="BD37" s="49">
        <f t="shared" si="55"/>
        <v>0.32400000000000001</v>
      </c>
      <c r="BE37" s="50">
        <f t="shared" si="56"/>
        <v>0.32400000000000001</v>
      </c>
      <c r="BF37" s="51">
        <f t="shared" si="57"/>
        <v>0.64800000000000002</v>
      </c>
      <c r="BG37" s="52">
        <f t="shared" si="58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 t="shared" si="27"/>
        <v>0</v>
      </c>
      <c r="E38" s="27">
        <f t="shared" si="62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9"/>
        <v>0</v>
      </c>
      <c r="K38" s="81">
        <f t="shared" si="30"/>
        <v>0</v>
      </c>
      <c r="L38" s="28">
        <v>6.31</v>
      </c>
      <c r="M38" s="29">
        <f t="shared" si="31"/>
        <v>38.71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32"/>
        <v>0</v>
      </c>
      <c r="W38" s="30">
        <v>0</v>
      </c>
      <c r="X38" s="72">
        <f t="shared" si="33"/>
        <v>0</v>
      </c>
      <c r="Y38" s="30">
        <v>0</v>
      </c>
      <c r="Z38" s="72">
        <f t="shared" si="34"/>
        <v>0</v>
      </c>
      <c r="AA38" s="30">
        <v>0</v>
      </c>
      <c r="AB38" s="72">
        <f t="shared" si="35"/>
        <v>0</v>
      </c>
      <c r="AC38" s="30">
        <v>0</v>
      </c>
      <c r="AD38" s="72">
        <f t="shared" si="36"/>
        <v>0</v>
      </c>
      <c r="AE38" s="30">
        <v>0</v>
      </c>
      <c r="AF38" s="72">
        <f t="shared" si="37"/>
        <v>0</v>
      </c>
      <c r="AG38" s="92">
        <f t="shared" si="38"/>
        <v>0</v>
      </c>
      <c r="AH38" s="30">
        <v>0</v>
      </c>
      <c r="AI38" s="100">
        <f t="shared" si="3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40"/>
        <v>16.2</v>
      </c>
      <c r="AP38" s="93">
        <f t="shared" si="41"/>
        <v>11.34</v>
      </c>
      <c r="AQ38" s="98">
        <f t="shared" si="42"/>
        <v>8.91</v>
      </c>
      <c r="AR38" s="99">
        <f t="shared" si="43"/>
        <v>12.926725519886663</v>
      </c>
      <c r="AS38" s="94">
        <f t="shared" si="44"/>
        <v>7.6139999999999999</v>
      </c>
      <c r="AT38" s="39">
        <f t="shared" si="45"/>
        <v>11.046474535175875</v>
      </c>
      <c r="AU38" s="95">
        <f t="shared" si="46"/>
        <v>6.6420000000000003</v>
      </c>
      <c r="AV38" s="95">
        <f t="shared" si="47"/>
        <v>9.6362862966427851</v>
      </c>
      <c r="AW38" s="38">
        <f t="shared" si="48"/>
        <v>5.3136000000000001</v>
      </c>
      <c r="AX38" s="38">
        <f t="shared" si="49"/>
        <v>7.7090290373142274</v>
      </c>
      <c r="AY38" s="42">
        <f t="shared" si="50"/>
        <v>3.24</v>
      </c>
      <c r="AZ38" s="41">
        <f t="shared" si="51"/>
        <v>1.62</v>
      </c>
      <c r="BA38" s="43">
        <f t="shared" si="52"/>
        <v>0.97199999999999998</v>
      </c>
      <c r="BB38" s="46">
        <f t="shared" si="53"/>
        <v>0</v>
      </c>
      <c r="BC38" s="48">
        <f t="shared" si="54"/>
        <v>0.64800000000000002</v>
      </c>
      <c r="BD38" s="49">
        <f t="shared" si="55"/>
        <v>0.32400000000000001</v>
      </c>
      <c r="BE38" s="50">
        <f t="shared" si="56"/>
        <v>0.32400000000000001</v>
      </c>
      <c r="BF38" s="51">
        <f t="shared" si="57"/>
        <v>0.64800000000000002</v>
      </c>
      <c r="BG38" s="52">
        <f t="shared" si="5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27"/>
        <v>0</v>
      </c>
      <c r="E39" s="27">
        <f t="shared" si="62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9"/>
        <v>0</v>
      </c>
      <c r="K39" s="81">
        <f t="shared" si="30"/>
        <v>0</v>
      </c>
      <c r="L39" s="28">
        <f t="shared" ref="L39:L46" si="63">AM39</f>
        <v>0</v>
      </c>
      <c r="M39" s="29">
        <f t="shared" si="31"/>
        <v>37.6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32"/>
        <v>0</v>
      </c>
      <c r="W39" s="30">
        <v>0</v>
      </c>
      <c r="X39" s="72">
        <f t="shared" si="33"/>
        <v>0</v>
      </c>
      <c r="Y39" s="30">
        <v>0</v>
      </c>
      <c r="Z39" s="72">
        <f t="shared" si="34"/>
        <v>0</v>
      </c>
      <c r="AA39" s="30">
        <v>0</v>
      </c>
      <c r="AB39" s="72">
        <f t="shared" si="35"/>
        <v>0</v>
      </c>
      <c r="AC39" s="30">
        <v>0</v>
      </c>
      <c r="AD39" s="72">
        <f t="shared" si="36"/>
        <v>0</v>
      </c>
      <c r="AE39" s="30">
        <v>0</v>
      </c>
      <c r="AF39" s="72">
        <f t="shared" si="37"/>
        <v>0</v>
      </c>
      <c r="AG39" s="92">
        <f t="shared" si="38"/>
        <v>0</v>
      </c>
      <c r="AH39" s="30">
        <v>0</v>
      </c>
      <c r="AI39" s="100">
        <f t="shared" si="3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40"/>
        <v>18.8</v>
      </c>
      <c r="AP39" s="93">
        <f t="shared" si="41"/>
        <v>13.16</v>
      </c>
      <c r="AQ39" s="98">
        <f t="shared" si="42"/>
        <v>10.34</v>
      </c>
      <c r="AR39" s="99">
        <f t="shared" si="43"/>
        <v>15.964506027486154</v>
      </c>
      <c r="AS39" s="94">
        <f t="shared" si="44"/>
        <v>8.8360000000000003</v>
      </c>
      <c r="AT39" s="39">
        <f t="shared" si="45"/>
        <v>13.642396059851805</v>
      </c>
      <c r="AU39" s="95">
        <f t="shared" si="46"/>
        <v>7.7080000000000002</v>
      </c>
      <c r="AV39" s="95">
        <f t="shared" si="47"/>
        <v>11.900813584126041</v>
      </c>
      <c r="AW39" s="38">
        <f t="shared" si="48"/>
        <v>6.1663999999999994</v>
      </c>
      <c r="AX39" s="38">
        <f t="shared" si="49"/>
        <v>9.5206508673008337</v>
      </c>
      <c r="AY39" s="42">
        <f t="shared" si="50"/>
        <v>3.76</v>
      </c>
      <c r="AZ39" s="41">
        <f t="shared" si="51"/>
        <v>1.88</v>
      </c>
      <c r="BA39" s="43">
        <f t="shared" si="52"/>
        <v>1.1280000000000001</v>
      </c>
      <c r="BB39" s="46">
        <f t="shared" si="53"/>
        <v>0</v>
      </c>
      <c r="BC39" s="48">
        <f t="shared" si="54"/>
        <v>0.752</v>
      </c>
      <c r="BD39" s="49">
        <f t="shared" si="55"/>
        <v>0.376</v>
      </c>
      <c r="BE39" s="50">
        <f t="shared" si="56"/>
        <v>0.376</v>
      </c>
      <c r="BF39" s="51">
        <f t="shared" si="57"/>
        <v>0.752</v>
      </c>
      <c r="BG39" s="52">
        <f t="shared" si="5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27"/>
        <v>0</v>
      </c>
      <c r="E40" s="27">
        <f t="shared" si="62"/>
        <v>0</v>
      </c>
      <c r="F40" s="27">
        <f t="shared" ref="F40:F62" si="64">AD40</f>
        <v>0</v>
      </c>
      <c r="G40" s="27">
        <v>1.8</v>
      </c>
      <c r="H40" s="27">
        <v>1.6</v>
      </c>
      <c r="I40" s="81">
        <v>4</v>
      </c>
      <c r="J40" s="80">
        <f t="shared" si="29"/>
        <v>0</v>
      </c>
      <c r="K40" s="81">
        <f t="shared" si="30"/>
        <v>0</v>
      </c>
      <c r="L40" s="28">
        <f t="shared" si="63"/>
        <v>0</v>
      </c>
      <c r="M40" s="29">
        <f t="shared" si="31"/>
        <v>37.4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32"/>
        <v>0</v>
      </c>
      <c r="W40" s="30">
        <v>0</v>
      </c>
      <c r="X40" s="72">
        <f t="shared" si="33"/>
        <v>0</v>
      </c>
      <c r="Y40" s="30">
        <v>0</v>
      </c>
      <c r="Z40" s="72">
        <f t="shared" si="34"/>
        <v>0</v>
      </c>
      <c r="AA40" s="30">
        <v>0</v>
      </c>
      <c r="AB40" s="72">
        <f t="shared" si="35"/>
        <v>0</v>
      </c>
      <c r="AC40" s="30">
        <v>0</v>
      </c>
      <c r="AD40" s="72">
        <f t="shared" si="36"/>
        <v>0</v>
      </c>
      <c r="AE40" s="30">
        <v>0</v>
      </c>
      <c r="AF40" s="72">
        <f t="shared" si="37"/>
        <v>0</v>
      </c>
      <c r="AG40" s="92">
        <f t="shared" si="38"/>
        <v>0</v>
      </c>
      <c r="AH40" s="30">
        <v>0</v>
      </c>
      <c r="AI40" s="100">
        <f t="shared" si="3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40"/>
        <v>18.7</v>
      </c>
      <c r="AP40" s="93">
        <f t="shared" si="41"/>
        <v>13.09</v>
      </c>
      <c r="AQ40" s="98">
        <f t="shared" si="42"/>
        <v>10.285</v>
      </c>
      <c r="AR40" s="99">
        <f t="shared" si="43"/>
        <v>16.355588537450181</v>
      </c>
      <c r="AS40" s="94">
        <f t="shared" si="44"/>
        <v>8.7889999999999997</v>
      </c>
      <c r="AT40" s="39">
        <f t="shared" si="45"/>
        <v>13.976593841093791</v>
      </c>
      <c r="AU40" s="95">
        <f t="shared" si="46"/>
        <v>7.6669999999999998</v>
      </c>
      <c r="AV40" s="95">
        <f t="shared" si="47"/>
        <v>12.192347818826498</v>
      </c>
      <c r="AW40" s="38">
        <f t="shared" si="48"/>
        <v>6.1335999999999995</v>
      </c>
      <c r="AX40" s="38">
        <f t="shared" si="49"/>
        <v>9.7538782550611991</v>
      </c>
      <c r="AY40" s="42">
        <f t="shared" si="50"/>
        <v>3.74</v>
      </c>
      <c r="AZ40" s="41">
        <f t="shared" si="51"/>
        <v>1.87</v>
      </c>
      <c r="BA40" s="43">
        <f t="shared" si="52"/>
        <v>1.1219999999999999</v>
      </c>
      <c r="BB40" s="46">
        <f t="shared" si="53"/>
        <v>0</v>
      </c>
      <c r="BC40" s="48">
        <f t="shared" si="54"/>
        <v>0.748</v>
      </c>
      <c r="BD40" s="49">
        <f t="shared" si="55"/>
        <v>0.374</v>
      </c>
      <c r="BE40" s="50">
        <f t="shared" si="56"/>
        <v>0.374</v>
      </c>
      <c r="BF40" s="51">
        <f t="shared" si="57"/>
        <v>0.748</v>
      </c>
      <c r="BG40" s="52">
        <f t="shared" si="5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27"/>
        <v>0</v>
      </c>
      <c r="E41" s="27">
        <f t="shared" si="62"/>
        <v>0</v>
      </c>
      <c r="F41" s="27">
        <f t="shared" si="64"/>
        <v>0</v>
      </c>
      <c r="G41" s="27">
        <v>1.8</v>
      </c>
      <c r="H41" s="27">
        <v>0.5</v>
      </c>
      <c r="I41" s="81">
        <v>4</v>
      </c>
      <c r="J41" s="80">
        <f t="shared" si="29"/>
        <v>0</v>
      </c>
      <c r="K41" s="81">
        <f t="shared" si="30"/>
        <v>0</v>
      </c>
      <c r="L41" s="28">
        <f t="shared" si="63"/>
        <v>0</v>
      </c>
      <c r="M41" s="29">
        <f t="shared" si="31"/>
        <v>36.299999999999997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32"/>
        <v>0</v>
      </c>
      <c r="W41" s="30">
        <v>0</v>
      </c>
      <c r="X41" s="72">
        <f t="shared" si="33"/>
        <v>0</v>
      </c>
      <c r="Y41" s="30">
        <v>0</v>
      </c>
      <c r="Z41" s="72">
        <f t="shared" si="34"/>
        <v>0</v>
      </c>
      <c r="AA41" s="30">
        <v>0</v>
      </c>
      <c r="AB41" s="72">
        <f t="shared" si="35"/>
        <v>0</v>
      </c>
      <c r="AC41" s="30">
        <v>0</v>
      </c>
      <c r="AD41" s="72">
        <f t="shared" si="36"/>
        <v>0</v>
      </c>
      <c r="AE41" s="30">
        <v>0</v>
      </c>
      <c r="AF41" s="72">
        <f t="shared" si="37"/>
        <v>0</v>
      </c>
      <c r="AG41" s="92">
        <f t="shared" si="38"/>
        <v>0</v>
      </c>
      <c r="AH41" s="30">
        <v>0</v>
      </c>
      <c r="AI41" s="100">
        <f t="shared" si="3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40"/>
        <v>18.149999999999999</v>
      </c>
      <c r="AP41" s="93">
        <f t="shared" si="41"/>
        <v>12.705</v>
      </c>
      <c r="AQ41" s="98">
        <f t="shared" si="42"/>
        <v>9.9824999999999999</v>
      </c>
      <c r="AR41" s="99">
        <f t="shared" si="43"/>
        <v>14.693205815579798</v>
      </c>
      <c r="AS41" s="94">
        <f t="shared" si="44"/>
        <v>8.5305</v>
      </c>
      <c r="AT41" s="39">
        <f t="shared" si="45"/>
        <v>12.556012242404554</v>
      </c>
      <c r="AU41" s="95">
        <f t="shared" si="46"/>
        <v>7.4414999999999996</v>
      </c>
      <c r="AV41" s="95">
        <f t="shared" si="47"/>
        <v>10.953117062523122</v>
      </c>
      <c r="AW41" s="38">
        <f t="shared" si="48"/>
        <v>5.9531999999999989</v>
      </c>
      <c r="AX41" s="38">
        <f t="shared" si="49"/>
        <v>8.7624936500184951</v>
      </c>
      <c r="AY41" s="42">
        <f t="shared" si="50"/>
        <v>3.63</v>
      </c>
      <c r="AZ41" s="41">
        <f t="shared" si="51"/>
        <v>1.8149999999999999</v>
      </c>
      <c r="BA41" s="43">
        <f t="shared" si="52"/>
        <v>1.089</v>
      </c>
      <c r="BB41" s="46">
        <f t="shared" si="53"/>
        <v>0</v>
      </c>
      <c r="BC41" s="48">
        <f t="shared" si="54"/>
        <v>0.72599999999999998</v>
      </c>
      <c r="BD41" s="49">
        <f t="shared" si="55"/>
        <v>0.36299999999999999</v>
      </c>
      <c r="BE41" s="50">
        <f t="shared" si="56"/>
        <v>0.36299999999999999</v>
      </c>
      <c r="BF41" s="51">
        <f t="shared" si="57"/>
        <v>0.72599999999999998</v>
      </c>
      <c r="BG41" s="52">
        <f t="shared" si="58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 t="shared" ref="D42:D76" si="65">Z42</f>
        <v>0</v>
      </c>
      <c r="E42" s="27">
        <f t="shared" si="62"/>
        <v>0</v>
      </c>
      <c r="F42" s="27">
        <f t="shared" si="64"/>
        <v>0</v>
      </c>
      <c r="G42" s="27">
        <f t="shared" ref="G42:G48" si="66">AF42</f>
        <v>0</v>
      </c>
      <c r="H42" s="27">
        <v>6</v>
      </c>
      <c r="I42" s="81">
        <f>AJ42</f>
        <v>0</v>
      </c>
      <c r="J42" s="80">
        <f t="shared" si="29"/>
        <v>0</v>
      </c>
      <c r="K42" s="81">
        <f t="shared" si="30"/>
        <v>0</v>
      </c>
      <c r="L42" s="28">
        <f t="shared" si="63"/>
        <v>0</v>
      </c>
      <c r="M42" s="29">
        <f t="shared" ref="M42:M74" si="67"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32"/>
        <v>0</v>
      </c>
      <c r="W42" s="30">
        <v>0</v>
      </c>
      <c r="X42" s="72">
        <f t="shared" si="33"/>
        <v>0</v>
      </c>
      <c r="Y42" s="30">
        <v>0</v>
      </c>
      <c r="Z42" s="72">
        <f t="shared" si="34"/>
        <v>0</v>
      </c>
      <c r="AA42" s="30">
        <v>0</v>
      </c>
      <c r="AB42" s="72">
        <f t="shared" si="35"/>
        <v>0</v>
      </c>
      <c r="AC42" s="30">
        <v>0</v>
      </c>
      <c r="AD42" s="72">
        <f t="shared" si="36"/>
        <v>0</v>
      </c>
      <c r="AE42" s="30">
        <v>0</v>
      </c>
      <c r="AF42" s="72">
        <f t="shared" si="37"/>
        <v>0</v>
      </c>
      <c r="AG42" s="92">
        <f t="shared" si="38"/>
        <v>0</v>
      </c>
      <c r="AH42" s="30">
        <v>0</v>
      </c>
      <c r="AI42" s="100">
        <f t="shared" si="3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40"/>
        <v>18</v>
      </c>
      <c r="AP42" s="93">
        <f t="shared" si="41"/>
        <v>12.6</v>
      </c>
      <c r="AQ42" s="98">
        <f t="shared" si="42"/>
        <v>9.9</v>
      </c>
      <c r="AR42" s="99">
        <f t="shared" si="43"/>
        <v>14.553621187159198</v>
      </c>
      <c r="AS42" s="94">
        <f t="shared" si="44"/>
        <v>8.4599999999999991</v>
      </c>
      <c r="AT42" s="39">
        <f t="shared" si="45"/>
        <v>12.436730832663315</v>
      </c>
      <c r="AU42" s="95">
        <f t="shared" si="46"/>
        <v>7.38</v>
      </c>
      <c r="AV42" s="95">
        <f t="shared" si="47"/>
        <v>10.849063066791402</v>
      </c>
      <c r="AW42" s="38">
        <f t="shared" si="48"/>
        <v>5.903999999999999</v>
      </c>
      <c r="AX42" s="38">
        <f t="shared" si="49"/>
        <v>8.6792504534331201</v>
      </c>
      <c r="AY42" s="42">
        <f t="shared" si="50"/>
        <v>3.5999999999999996</v>
      </c>
      <c r="AZ42" s="41">
        <f t="shared" si="51"/>
        <v>1.7999999999999998</v>
      </c>
      <c r="BA42" s="43">
        <f t="shared" si="52"/>
        <v>1.08</v>
      </c>
      <c r="BB42" s="46">
        <f t="shared" si="53"/>
        <v>0</v>
      </c>
      <c r="BC42" s="48">
        <f t="shared" si="54"/>
        <v>0.72</v>
      </c>
      <c r="BD42" s="49">
        <f t="shared" si="55"/>
        <v>0.36</v>
      </c>
      <c r="BE42" s="50">
        <f t="shared" si="56"/>
        <v>0.36</v>
      </c>
      <c r="BF42" s="51">
        <f t="shared" si="57"/>
        <v>0.72</v>
      </c>
      <c r="BG42" s="52">
        <f t="shared" si="58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 t="shared" si="65"/>
        <v>0</v>
      </c>
      <c r="E43" s="27">
        <f t="shared" si="62"/>
        <v>0</v>
      </c>
      <c r="F43" s="27">
        <f t="shared" si="64"/>
        <v>0</v>
      </c>
      <c r="G43" s="27">
        <f t="shared" si="66"/>
        <v>0</v>
      </c>
      <c r="H43" s="27">
        <v>6</v>
      </c>
      <c r="I43" s="81">
        <f>AJ43</f>
        <v>0</v>
      </c>
      <c r="J43" s="80">
        <f t="shared" si="29"/>
        <v>0</v>
      </c>
      <c r="K43" s="81">
        <f t="shared" si="30"/>
        <v>0</v>
      </c>
      <c r="L43" s="28">
        <f t="shared" si="63"/>
        <v>0</v>
      </c>
      <c r="M43" s="29">
        <f t="shared" si="67"/>
        <v>36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32"/>
        <v>0</v>
      </c>
      <c r="W43" s="30">
        <v>0</v>
      </c>
      <c r="X43" s="72">
        <f t="shared" si="33"/>
        <v>0</v>
      </c>
      <c r="Y43" s="30">
        <v>0</v>
      </c>
      <c r="Z43" s="72">
        <f t="shared" si="34"/>
        <v>0</v>
      </c>
      <c r="AA43" s="30">
        <v>0</v>
      </c>
      <c r="AB43" s="72">
        <f t="shared" si="35"/>
        <v>0</v>
      </c>
      <c r="AC43" s="30">
        <v>0</v>
      </c>
      <c r="AD43" s="72">
        <f t="shared" si="36"/>
        <v>0</v>
      </c>
      <c r="AE43" s="30">
        <v>0</v>
      </c>
      <c r="AF43" s="72">
        <f t="shared" si="37"/>
        <v>0</v>
      </c>
      <c r="AG43" s="92">
        <f t="shared" si="38"/>
        <v>0</v>
      </c>
      <c r="AH43" s="30">
        <v>0</v>
      </c>
      <c r="AI43" s="100">
        <f t="shared" si="3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40"/>
        <v>18</v>
      </c>
      <c r="AP43" s="93">
        <f t="shared" si="41"/>
        <v>12.6</v>
      </c>
      <c r="AQ43" s="98">
        <f t="shared" si="42"/>
        <v>9.9</v>
      </c>
      <c r="AR43" s="99">
        <f t="shared" si="43"/>
        <v>15.647222169895016</v>
      </c>
      <c r="AS43" s="94">
        <f t="shared" si="44"/>
        <v>8.4599999999999991</v>
      </c>
      <c r="AT43" s="39">
        <f t="shared" si="45"/>
        <v>13.371262581546649</v>
      </c>
      <c r="AU43" s="95">
        <f t="shared" si="46"/>
        <v>7.38</v>
      </c>
      <c r="AV43" s="95">
        <f t="shared" si="47"/>
        <v>11.664292890285374</v>
      </c>
      <c r="AW43" s="38">
        <f t="shared" si="48"/>
        <v>5.903999999999999</v>
      </c>
      <c r="AX43" s="38">
        <f t="shared" si="49"/>
        <v>9.3314343122282999</v>
      </c>
      <c r="AY43" s="42">
        <f t="shared" si="50"/>
        <v>3.5999999999999996</v>
      </c>
      <c r="AZ43" s="41">
        <f t="shared" si="51"/>
        <v>1.7999999999999998</v>
      </c>
      <c r="BA43" s="43">
        <f t="shared" si="52"/>
        <v>1.08</v>
      </c>
      <c r="BB43" s="46">
        <f t="shared" si="53"/>
        <v>0</v>
      </c>
      <c r="BC43" s="48">
        <f t="shared" si="54"/>
        <v>0.72</v>
      </c>
      <c r="BD43" s="49">
        <f t="shared" si="55"/>
        <v>0.36</v>
      </c>
      <c r="BE43" s="50">
        <f t="shared" si="56"/>
        <v>0.36</v>
      </c>
      <c r="BF43" s="51">
        <f t="shared" si="57"/>
        <v>0.72</v>
      </c>
      <c r="BG43" s="52">
        <f t="shared" si="58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 t="shared" si="65"/>
        <v>0</v>
      </c>
      <c r="E44" s="27">
        <f t="shared" si="62"/>
        <v>0</v>
      </c>
      <c r="F44" s="27">
        <f t="shared" si="64"/>
        <v>0</v>
      </c>
      <c r="G44" s="27">
        <f t="shared" si="66"/>
        <v>0</v>
      </c>
      <c r="H44" s="27">
        <v>6</v>
      </c>
      <c r="I44" s="81">
        <f>AJ44</f>
        <v>0</v>
      </c>
      <c r="J44" s="80">
        <f t="shared" si="29"/>
        <v>0</v>
      </c>
      <c r="K44" s="81">
        <f t="shared" si="30"/>
        <v>0</v>
      </c>
      <c r="L44" s="28">
        <f t="shared" si="63"/>
        <v>0</v>
      </c>
      <c r="M44" s="29">
        <f t="shared" si="67"/>
        <v>35.4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32"/>
        <v>0</v>
      </c>
      <c r="W44" s="30">
        <v>0</v>
      </c>
      <c r="X44" s="72">
        <f t="shared" si="33"/>
        <v>0</v>
      </c>
      <c r="Y44" s="30">
        <v>0</v>
      </c>
      <c r="Z44" s="72">
        <f t="shared" si="34"/>
        <v>0</v>
      </c>
      <c r="AA44" s="30">
        <v>0</v>
      </c>
      <c r="AB44" s="72">
        <f t="shared" si="35"/>
        <v>0</v>
      </c>
      <c r="AC44" s="30">
        <v>0</v>
      </c>
      <c r="AD44" s="72">
        <f t="shared" si="36"/>
        <v>0</v>
      </c>
      <c r="AE44" s="30">
        <v>0</v>
      </c>
      <c r="AF44" s="72">
        <f t="shared" si="37"/>
        <v>0</v>
      </c>
      <c r="AG44" s="92">
        <f t="shared" si="38"/>
        <v>0</v>
      </c>
      <c r="AH44" s="30">
        <v>0</v>
      </c>
      <c r="AI44" s="100">
        <f t="shared" si="3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40"/>
        <v>17.7</v>
      </c>
      <c r="AP44" s="93">
        <f t="shared" si="41"/>
        <v>12.389999999999999</v>
      </c>
      <c r="AQ44" s="98">
        <f t="shared" si="42"/>
        <v>9.7349999999999994</v>
      </c>
      <c r="AR44" s="99">
        <f t="shared" si="43"/>
        <v>15.524878342257363</v>
      </c>
      <c r="AS44" s="94">
        <f t="shared" si="44"/>
        <v>8.3189999999999991</v>
      </c>
      <c r="AT44" s="39">
        <f t="shared" si="45"/>
        <v>13.2667142197472</v>
      </c>
      <c r="AU44" s="95">
        <f t="shared" si="46"/>
        <v>7.2569999999999997</v>
      </c>
      <c r="AV44" s="95">
        <f t="shared" si="47"/>
        <v>11.573091127864579</v>
      </c>
      <c r="AW44" s="38">
        <f t="shared" si="48"/>
        <v>5.8055999999999992</v>
      </c>
      <c r="AX44" s="38">
        <f t="shared" si="49"/>
        <v>9.258472902291663</v>
      </c>
      <c r="AY44" s="42">
        <f t="shared" si="50"/>
        <v>3.54</v>
      </c>
      <c r="AZ44" s="41">
        <f t="shared" si="51"/>
        <v>1.77</v>
      </c>
      <c r="BA44" s="43">
        <f t="shared" si="52"/>
        <v>1.0619999999999998</v>
      </c>
      <c r="BB44" s="46">
        <f t="shared" si="53"/>
        <v>0</v>
      </c>
      <c r="BC44" s="48">
        <f t="shared" si="54"/>
        <v>0.70799999999999996</v>
      </c>
      <c r="BD44" s="49">
        <f t="shared" si="55"/>
        <v>0.35399999999999998</v>
      </c>
      <c r="BE44" s="50">
        <f t="shared" si="56"/>
        <v>0.35399999999999998</v>
      </c>
      <c r="BF44" s="51">
        <f t="shared" si="57"/>
        <v>0.70799999999999996</v>
      </c>
      <c r="BG44" s="52">
        <f t="shared" si="5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5"/>
        <v>0</v>
      </c>
      <c r="E45" s="27">
        <f t="shared" si="62"/>
        <v>0</v>
      </c>
      <c r="F45" s="27">
        <f t="shared" si="64"/>
        <v>0</v>
      </c>
      <c r="G45" s="27">
        <f t="shared" si="66"/>
        <v>0</v>
      </c>
      <c r="H45" s="27">
        <v>0.8</v>
      </c>
      <c r="I45" s="81">
        <v>4</v>
      </c>
      <c r="J45" s="80">
        <f t="shared" si="29"/>
        <v>0</v>
      </c>
      <c r="K45" s="81">
        <f t="shared" si="30"/>
        <v>0</v>
      </c>
      <c r="L45" s="28">
        <f t="shared" si="63"/>
        <v>0</v>
      </c>
      <c r="M45" s="29">
        <f t="shared" si="67"/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32"/>
        <v>0</v>
      </c>
      <c r="W45" s="30">
        <v>0</v>
      </c>
      <c r="X45" s="72">
        <f t="shared" si="33"/>
        <v>0</v>
      </c>
      <c r="Y45" s="30">
        <v>0</v>
      </c>
      <c r="Z45" s="72">
        <f t="shared" si="34"/>
        <v>0</v>
      </c>
      <c r="AA45" s="30">
        <v>0</v>
      </c>
      <c r="AB45" s="72">
        <f t="shared" si="35"/>
        <v>0</v>
      </c>
      <c r="AC45" s="30">
        <v>0</v>
      </c>
      <c r="AD45" s="72">
        <f t="shared" si="36"/>
        <v>0</v>
      </c>
      <c r="AE45" s="30">
        <v>0</v>
      </c>
      <c r="AF45" s="72">
        <f t="shared" si="37"/>
        <v>0</v>
      </c>
      <c r="AG45" s="92">
        <f t="shared" si="38"/>
        <v>0</v>
      </c>
      <c r="AH45" s="30">
        <v>0</v>
      </c>
      <c r="AI45" s="100">
        <f t="shared" si="3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40"/>
        <v>17.399999999999999</v>
      </c>
      <c r="AP45" s="93">
        <f t="shared" si="41"/>
        <v>12.18</v>
      </c>
      <c r="AQ45" s="98">
        <f t="shared" si="42"/>
        <v>9.5699999999999985</v>
      </c>
      <c r="AR45" s="99">
        <f t="shared" si="43"/>
        <v>14.683235623821769</v>
      </c>
      <c r="AS45" s="94">
        <f t="shared" si="44"/>
        <v>8.177999999999999</v>
      </c>
      <c r="AT45" s="39">
        <f t="shared" si="45"/>
        <v>12.547492260356783</v>
      </c>
      <c r="AU45" s="95">
        <f t="shared" si="46"/>
        <v>7.1339999999999995</v>
      </c>
      <c r="AV45" s="95">
        <f t="shared" si="47"/>
        <v>10.945684737758045</v>
      </c>
      <c r="AW45" s="38">
        <f t="shared" si="48"/>
        <v>5.7071999999999994</v>
      </c>
      <c r="AX45" s="38">
        <f t="shared" si="49"/>
        <v>8.7565477902064348</v>
      </c>
      <c r="AY45" s="42">
        <f t="shared" si="50"/>
        <v>3.4799999999999995</v>
      </c>
      <c r="AZ45" s="41">
        <f t="shared" si="51"/>
        <v>1.7399999999999998</v>
      </c>
      <c r="BA45" s="43">
        <f t="shared" si="52"/>
        <v>1.044</v>
      </c>
      <c r="BB45" s="46">
        <f t="shared" si="53"/>
        <v>0</v>
      </c>
      <c r="BC45" s="48">
        <f t="shared" si="54"/>
        <v>0.69599999999999995</v>
      </c>
      <c r="BD45" s="49">
        <f t="shared" si="55"/>
        <v>0.34799999999999998</v>
      </c>
      <c r="BE45" s="50">
        <f t="shared" si="56"/>
        <v>0.34799999999999998</v>
      </c>
      <c r="BF45" s="51">
        <f t="shared" si="57"/>
        <v>0.69599999999999995</v>
      </c>
      <c r="BG45" s="52">
        <f t="shared" si="5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5"/>
        <v>0</v>
      </c>
      <c r="E46" s="27">
        <f t="shared" si="62"/>
        <v>0</v>
      </c>
      <c r="F46" s="27">
        <f t="shared" si="64"/>
        <v>0</v>
      </c>
      <c r="G46" s="27">
        <f t="shared" si="66"/>
        <v>0</v>
      </c>
      <c r="H46" s="27">
        <v>4.8</v>
      </c>
      <c r="I46" s="81">
        <f>AJ46</f>
        <v>0</v>
      </c>
      <c r="J46" s="80">
        <f t="shared" ref="J46:J78" si="68">AK46</f>
        <v>0</v>
      </c>
      <c r="K46" s="81">
        <f t="shared" si="30"/>
        <v>0</v>
      </c>
      <c r="L46" s="28">
        <f t="shared" si="63"/>
        <v>0</v>
      </c>
      <c r="M46" s="29">
        <f t="shared" si="67"/>
        <v>34.799999999999997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32"/>
        <v>0</v>
      </c>
      <c r="W46" s="30">
        <v>0</v>
      </c>
      <c r="X46" s="72">
        <f t="shared" si="33"/>
        <v>0</v>
      </c>
      <c r="Y46" s="30">
        <v>0</v>
      </c>
      <c r="Z46" s="72">
        <f t="shared" si="34"/>
        <v>0</v>
      </c>
      <c r="AA46" s="30">
        <v>0</v>
      </c>
      <c r="AB46" s="72">
        <f t="shared" si="35"/>
        <v>0</v>
      </c>
      <c r="AC46" s="30">
        <v>0</v>
      </c>
      <c r="AD46" s="72">
        <f t="shared" si="36"/>
        <v>0</v>
      </c>
      <c r="AE46" s="30">
        <v>0</v>
      </c>
      <c r="AF46" s="72">
        <f t="shared" si="37"/>
        <v>0</v>
      </c>
      <c r="AG46" s="92">
        <f t="shared" si="38"/>
        <v>0</v>
      </c>
      <c r="AH46" s="30">
        <v>0</v>
      </c>
      <c r="AI46" s="100">
        <f t="shared" si="3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40"/>
        <v>17.399999999999999</v>
      </c>
      <c r="AP46" s="93">
        <f t="shared" si="41"/>
        <v>12.18</v>
      </c>
      <c r="AQ46" s="98">
        <f t="shared" si="42"/>
        <v>9.5699999999999985</v>
      </c>
      <c r="AR46" s="99">
        <f t="shared" si="43"/>
        <v>14.634660173131399</v>
      </c>
      <c r="AS46" s="94">
        <f t="shared" si="44"/>
        <v>8.177999999999999</v>
      </c>
      <c r="AT46" s="39">
        <f t="shared" si="45"/>
        <v>12.505982329766832</v>
      </c>
      <c r="AU46" s="95">
        <f t="shared" si="46"/>
        <v>7.1339999999999995</v>
      </c>
      <c r="AV46" s="95">
        <f t="shared" si="47"/>
        <v>10.909473947243407</v>
      </c>
      <c r="AW46" s="38">
        <f t="shared" si="48"/>
        <v>5.7071999999999994</v>
      </c>
      <c r="AX46" s="38">
        <f t="shared" si="49"/>
        <v>8.7275791577947253</v>
      </c>
      <c r="AY46" s="42">
        <f t="shared" si="50"/>
        <v>3.4799999999999995</v>
      </c>
      <c r="AZ46" s="41">
        <f t="shared" si="51"/>
        <v>1.7399999999999998</v>
      </c>
      <c r="BA46" s="43">
        <f t="shared" si="52"/>
        <v>1.044</v>
      </c>
      <c r="BB46" s="46">
        <f t="shared" si="53"/>
        <v>0</v>
      </c>
      <c r="BC46" s="48">
        <f t="shared" si="54"/>
        <v>0.69599999999999995</v>
      </c>
      <c r="BD46" s="49">
        <f t="shared" si="55"/>
        <v>0.34799999999999998</v>
      </c>
      <c r="BE46" s="50">
        <f t="shared" si="56"/>
        <v>0.34799999999999998</v>
      </c>
      <c r="BF46" s="51">
        <f t="shared" si="57"/>
        <v>0.69599999999999995</v>
      </c>
      <c r="BG46" s="52">
        <f t="shared" si="5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5"/>
        <v>0</v>
      </c>
      <c r="E47" s="27">
        <v>2.1</v>
      </c>
      <c r="F47" s="27">
        <f t="shared" si="64"/>
        <v>0</v>
      </c>
      <c r="G47" s="27">
        <f t="shared" si="66"/>
        <v>0</v>
      </c>
      <c r="H47" s="27">
        <v>6</v>
      </c>
      <c r="I47" s="81">
        <v>4</v>
      </c>
      <c r="J47" s="80">
        <f t="shared" si="68"/>
        <v>0</v>
      </c>
      <c r="K47" s="81">
        <f t="shared" si="30"/>
        <v>0</v>
      </c>
      <c r="L47" s="28">
        <v>4.88</v>
      </c>
      <c r="M47" s="29">
        <f t="shared" si="67"/>
        <v>34.68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32"/>
        <v>0</v>
      </c>
      <c r="W47" s="30">
        <v>0</v>
      </c>
      <c r="X47" s="72">
        <f t="shared" si="33"/>
        <v>0</v>
      </c>
      <c r="Y47" s="30">
        <v>0</v>
      </c>
      <c r="Z47" s="72">
        <f t="shared" si="34"/>
        <v>0</v>
      </c>
      <c r="AA47" s="30">
        <v>0</v>
      </c>
      <c r="AB47" s="72">
        <f t="shared" si="35"/>
        <v>0</v>
      </c>
      <c r="AC47" s="30">
        <v>0</v>
      </c>
      <c r="AD47" s="72">
        <f t="shared" si="36"/>
        <v>0</v>
      </c>
      <c r="AE47" s="30">
        <v>0</v>
      </c>
      <c r="AF47" s="72">
        <f t="shared" si="37"/>
        <v>0</v>
      </c>
      <c r="AG47" s="92">
        <f t="shared" si="38"/>
        <v>0</v>
      </c>
      <c r="AH47" s="30">
        <v>0</v>
      </c>
      <c r="AI47" s="100">
        <f t="shared" si="3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40"/>
        <v>14.899999999999999</v>
      </c>
      <c r="AP47" s="93">
        <f t="shared" si="41"/>
        <v>10.43</v>
      </c>
      <c r="AQ47" s="98">
        <f t="shared" si="42"/>
        <v>8.1950000000000003</v>
      </c>
      <c r="AR47" s="99">
        <f t="shared" si="43"/>
        <v>12.857872206628715</v>
      </c>
      <c r="AS47" s="94">
        <f t="shared" si="44"/>
        <v>7.0030000000000001</v>
      </c>
      <c r="AT47" s="39">
        <f t="shared" si="45"/>
        <v>10.987636249300902</v>
      </c>
      <c r="AU47" s="95">
        <f t="shared" si="46"/>
        <v>6.109</v>
      </c>
      <c r="AV47" s="95">
        <f t="shared" si="47"/>
        <v>9.584959281305041</v>
      </c>
      <c r="AW47" s="38">
        <f t="shared" si="48"/>
        <v>4.8871999999999991</v>
      </c>
      <c r="AX47" s="38">
        <f t="shared" si="49"/>
        <v>7.6679674250440328</v>
      </c>
      <c r="AY47" s="42">
        <f t="shared" si="50"/>
        <v>2.98</v>
      </c>
      <c r="AZ47" s="41">
        <f t="shared" si="51"/>
        <v>1.49</v>
      </c>
      <c r="BA47" s="43">
        <f t="shared" si="52"/>
        <v>0.89399999999999991</v>
      </c>
      <c r="BB47" s="46">
        <f t="shared" si="53"/>
        <v>0</v>
      </c>
      <c r="BC47" s="48">
        <f t="shared" si="54"/>
        <v>0.59599999999999997</v>
      </c>
      <c r="BD47" s="49">
        <f t="shared" si="55"/>
        <v>0.29799999999999999</v>
      </c>
      <c r="BE47" s="50">
        <f t="shared" si="56"/>
        <v>0.29799999999999999</v>
      </c>
      <c r="BF47" s="51">
        <f t="shared" si="57"/>
        <v>0.59599999999999997</v>
      </c>
      <c r="BG47" s="52">
        <f t="shared" si="58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 t="shared" si="65"/>
        <v>0</v>
      </c>
      <c r="E48" s="27">
        <v>1.5</v>
      </c>
      <c r="F48" s="27">
        <f t="shared" si="64"/>
        <v>0</v>
      </c>
      <c r="G48" s="27">
        <f t="shared" si="66"/>
        <v>0</v>
      </c>
      <c r="H48" s="27">
        <v>6</v>
      </c>
      <c r="I48" s="81">
        <f t="shared" ref="I48:I92" si="69">AJ48</f>
        <v>0</v>
      </c>
      <c r="J48" s="80">
        <f t="shared" si="68"/>
        <v>0</v>
      </c>
      <c r="K48" s="81">
        <f t="shared" si="30"/>
        <v>0</v>
      </c>
      <c r="L48" s="28">
        <f>AM48</f>
        <v>0</v>
      </c>
      <c r="M48" s="29">
        <f t="shared" si="67"/>
        <v>33.9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32"/>
        <v>0</v>
      </c>
      <c r="W48" s="30">
        <v>0</v>
      </c>
      <c r="X48" s="72">
        <f t="shared" si="33"/>
        <v>0</v>
      </c>
      <c r="Y48" s="30">
        <v>0</v>
      </c>
      <c r="Z48" s="72">
        <f t="shared" si="34"/>
        <v>0</v>
      </c>
      <c r="AA48" s="30">
        <v>0</v>
      </c>
      <c r="AB48" s="72">
        <f t="shared" si="35"/>
        <v>0</v>
      </c>
      <c r="AC48" s="30">
        <v>0</v>
      </c>
      <c r="AD48" s="72">
        <f t="shared" si="36"/>
        <v>0</v>
      </c>
      <c r="AE48" s="30">
        <v>0</v>
      </c>
      <c r="AF48" s="72">
        <f t="shared" si="37"/>
        <v>0</v>
      </c>
      <c r="AG48" s="92">
        <f t="shared" si="38"/>
        <v>0</v>
      </c>
      <c r="AH48" s="30">
        <v>0</v>
      </c>
      <c r="AI48" s="100">
        <f t="shared" si="3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40"/>
        <v>16.95</v>
      </c>
      <c r="AP48" s="93">
        <f t="shared" si="41"/>
        <v>11.864999999999998</v>
      </c>
      <c r="AQ48" s="98">
        <f t="shared" si="42"/>
        <v>9.3224999999999998</v>
      </c>
      <c r="AR48" s="99">
        <f t="shared" si="43"/>
        <v>14.585433758025246</v>
      </c>
      <c r="AS48" s="94">
        <f t="shared" si="44"/>
        <v>7.966499999999999</v>
      </c>
      <c r="AT48" s="39">
        <f t="shared" si="45"/>
        <v>12.4639161204943</v>
      </c>
      <c r="AU48" s="95">
        <f t="shared" si="46"/>
        <v>6.9494999999999996</v>
      </c>
      <c r="AV48" s="95">
        <f t="shared" si="47"/>
        <v>10.872777892346091</v>
      </c>
      <c r="AW48" s="38">
        <f t="shared" si="48"/>
        <v>5.5595999999999988</v>
      </c>
      <c r="AX48" s="38">
        <f t="shared" si="49"/>
        <v>8.6982223138768724</v>
      </c>
      <c r="AY48" s="42">
        <f t="shared" si="50"/>
        <v>3.3899999999999997</v>
      </c>
      <c r="AZ48" s="41">
        <f t="shared" si="51"/>
        <v>1.6949999999999998</v>
      </c>
      <c r="BA48" s="43">
        <f t="shared" si="52"/>
        <v>1.0169999999999999</v>
      </c>
      <c r="BB48" s="46">
        <f t="shared" si="53"/>
        <v>0</v>
      </c>
      <c r="BC48" s="48">
        <f t="shared" si="54"/>
        <v>0.67799999999999994</v>
      </c>
      <c r="BD48" s="49">
        <f t="shared" si="55"/>
        <v>0.33899999999999997</v>
      </c>
      <c r="BE48" s="50">
        <f t="shared" si="56"/>
        <v>0.33899999999999997</v>
      </c>
      <c r="BF48" s="51">
        <f t="shared" si="57"/>
        <v>0.67799999999999994</v>
      </c>
      <c r="BG48" s="52">
        <f t="shared" si="58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 t="shared" si="65"/>
        <v>0</v>
      </c>
      <c r="E49" s="27">
        <f>AB49</f>
        <v>0</v>
      </c>
      <c r="F49" s="27">
        <f t="shared" si="64"/>
        <v>0</v>
      </c>
      <c r="G49" s="27">
        <v>3.3</v>
      </c>
      <c r="H49" s="27">
        <f>AI49</f>
        <v>0</v>
      </c>
      <c r="I49" s="81">
        <f t="shared" si="69"/>
        <v>0</v>
      </c>
      <c r="J49" s="80">
        <f t="shared" si="68"/>
        <v>0</v>
      </c>
      <c r="K49" s="81">
        <f t="shared" si="30"/>
        <v>0</v>
      </c>
      <c r="L49" s="28">
        <f>AM49</f>
        <v>0</v>
      </c>
      <c r="M49" s="29">
        <f t="shared" si="67"/>
        <v>33.299999999999997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32"/>
        <v>0</v>
      </c>
      <c r="W49" s="30">
        <v>0</v>
      </c>
      <c r="X49" s="72">
        <f t="shared" si="33"/>
        <v>0</v>
      </c>
      <c r="Y49" s="30">
        <v>0</v>
      </c>
      <c r="Z49" s="72">
        <f t="shared" si="34"/>
        <v>0</v>
      </c>
      <c r="AA49" s="30">
        <v>0</v>
      </c>
      <c r="AB49" s="72">
        <f t="shared" si="35"/>
        <v>0</v>
      </c>
      <c r="AC49" s="30">
        <v>0</v>
      </c>
      <c r="AD49" s="72">
        <f t="shared" si="36"/>
        <v>0</v>
      </c>
      <c r="AE49" s="30">
        <v>0</v>
      </c>
      <c r="AF49" s="72">
        <f t="shared" si="37"/>
        <v>0</v>
      </c>
      <c r="AG49" s="92">
        <f t="shared" si="38"/>
        <v>0</v>
      </c>
      <c r="AH49" s="30">
        <v>0</v>
      </c>
      <c r="AI49" s="100">
        <f t="shared" si="3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40"/>
        <v>16.649999999999999</v>
      </c>
      <c r="AP49" s="93">
        <f t="shared" si="41"/>
        <v>11.654999999999999</v>
      </c>
      <c r="AQ49" s="98">
        <f t="shared" si="42"/>
        <v>9.1574999999999989</v>
      </c>
      <c r="AR49" s="99">
        <f t="shared" si="43"/>
        <v>14.047017462732647</v>
      </c>
      <c r="AS49" s="94">
        <f t="shared" si="44"/>
        <v>7.825499999999999</v>
      </c>
      <c r="AT49" s="39">
        <f t="shared" si="45"/>
        <v>12.003814922698808</v>
      </c>
      <c r="AU49" s="95">
        <f t="shared" si="46"/>
        <v>6.8264999999999993</v>
      </c>
      <c r="AV49" s="95">
        <f t="shared" si="47"/>
        <v>10.471413017673427</v>
      </c>
      <c r="AW49" s="38">
        <f t="shared" si="48"/>
        <v>5.4611999999999989</v>
      </c>
      <c r="AX49" s="38">
        <f t="shared" si="49"/>
        <v>8.3771304141387404</v>
      </c>
      <c r="AY49" s="42">
        <f t="shared" si="50"/>
        <v>3.3299999999999996</v>
      </c>
      <c r="AZ49" s="41">
        <f t="shared" si="51"/>
        <v>1.6649999999999998</v>
      </c>
      <c r="BA49" s="43">
        <f t="shared" si="52"/>
        <v>0.99899999999999989</v>
      </c>
      <c r="BB49" s="46">
        <f t="shared" si="53"/>
        <v>0</v>
      </c>
      <c r="BC49" s="48">
        <f t="shared" si="54"/>
        <v>0.66599999999999993</v>
      </c>
      <c r="BD49" s="49">
        <f t="shared" si="55"/>
        <v>0.33299999999999996</v>
      </c>
      <c r="BE49" s="50">
        <f t="shared" si="56"/>
        <v>0.33299999999999996</v>
      </c>
      <c r="BF49" s="51">
        <f t="shared" si="57"/>
        <v>0.66599999999999993</v>
      </c>
      <c r="BG49" s="52">
        <f t="shared" si="5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5"/>
        <v>0</v>
      </c>
      <c r="E50" s="27">
        <v>7.8</v>
      </c>
      <c r="F50" s="27">
        <f t="shared" si="64"/>
        <v>0</v>
      </c>
      <c r="G50" s="27">
        <v>1.8</v>
      </c>
      <c r="H50" s="27">
        <v>6</v>
      </c>
      <c r="I50" s="81">
        <f t="shared" si="69"/>
        <v>0</v>
      </c>
      <c r="J50" s="80">
        <f t="shared" si="68"/>
        <v>0</v>
      </c>
      <c r="K50" s="81">
        <f t="shared" si="30"/>
        <v>0</v>
      </c>
      <c r="L50" s="28">
        <v>5.2</v>
      </c>
      <c r="M50" s="29">
        <f t="shared" si="67"/>
        <v>31.2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32"/>
        <v>0</v>
      </c>
      <c r="W50" s="30">
        <v>0</v>
      </c>
      <c r="X50" s="72">
        <f t="shared" si="33"/>
        <v>0</v>
      </c>
      <c r="Y50" s="30">
        <v>0</v>
      </c>
      <c r="Z50" s="72">
        <f t="shared" si="34"/>
        <v>0</v>
      </c>
      <c r="AA50" s="30">
        <v>0</v>
      </c>
      <c r="AB50" s="72">
        <f t="shared" si="35"/>
        <v>0</v>
      </c>
      <c r="AC50" s="30">
        <v>0</v>
      </c>
      <c r="AD50" s="72">
        <f t="shared" si="36"/>
        <v>0</v>
      </c>
      <c r="AE50" s="30">
        <v>0</v>
      </c>
      <c r="AF50" s="72">
        <f t="shared" si="37"/>
        <v>0</v>
      </c>
      <c r="AG50" s="92">
        <f t="shared" si="38"/>
        <v>0</v>
      </c>
      <c r="AH50" s="30">
        <v>0</v>
      </c>
      <c r="AI50" s="100">
        <f t="shared" si="3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40"/>
        <v>13</v>
      </c>
      <c r="AP50" s="93">
        <f t="shared" si="41"/>
        <v>9.1</v>
      </c>
      <c r="AQ50" s="98">
        <f t="shared" si="42"/>
        <v>7.15</v>
      </c>
      <c r="AR50" s="99">
        <f t="shared" si="43"/>
        <v>10.955011645014164</v>
      </c>
      <c r="AS50" s="94">
        <f t="shared" si="44"/>
        <v>6.11</v>
      </c>
      <c r="AT50" s="39">
        <f t="shared" si="45"/>
        <v>9.3615554057393773</v>
      </c>
      <c r="AU50" s="95">
        <f t="shared" si="46"/>
        <v>5.33</v>
      </c>
      <c r="AV50" s="95">
        <f t="shared" si="47"/>
        <v>8.1664632262832857</v>
      </c>
      <c r="AW50" s="38">
        <f t="shared" si="48"/>
        <v>4.2639999999999993</v>
      </c>
      <c r="AX50" s="38">
        <f t="shared" si="49"/>
        <v>6.5331705810266278</v>
      </c>
      <c r="AY50" s="42">
        <f t="shared" si="50"/>
        <v>2.6</v>
      </c>
      <c r="AZ50" s="41">
        <f t="shared" si="51"/>
        <v>1.3</v>
      </c>
      <c r="BA50" s="43">
        <f t="shared" si="52"/>
        <v>0.78</v>
      </c>
      <c r="BB50" s="46">
        <f t="shared" si="53"/>
        <v>0</v>
      </c>
      <c r="BC50" s="48">
        <f t="shared" si="54"/>
        <v>0.52</v>
      </c>
      <c r="BD50" s="49">
        <f t="shared" si="55"/>
        <v>0.26</v>
      </c>
      <c r="BE50" s="50">
        <f t="shared" si="56"/>
        <v>0.26</v>
      </c>
      <c r="BF50" s="51">
        <f t="shared" si="57"/>
        <v>0.52</v>
      </c>
      <c r="BG50" s="52">
        <f t="shared" si="5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5"/>
        <v>0</v>
      </c>
      <c r="E51" s="27">
        <f>AB51</f>
        <v>0</v>
      </c>
      <c r="F51" s="27">
        <f t="shared" si="64"/>
        <v>0</v>
      </c>
      <c r="G51" s="27">
        <f>AF51</f>
        <v>0</v>
      </c>
      <c r="H51" s="27">
        <v>0.4</v>
      </c>
      <c r="I51" s="81">
        <f t="shared" si="69"/>
        <v>0</v>
      </c>
      <c r="J51" s="80">
        <f t="shared" si="68"/>
        <v>0</v>
      </c>
      <c r="K51" s="81">
        <f t="shared" si="30"/>
        <v>0</v>
      </c>
      <c r="L51" s="28">
        <f>AM51</f>
        <v>0</v>
      </c>
      <c r="M51" s="29">
        <f t="shared" si="67"/>
        <v>30.4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32"/>
        <v>0</v>
      </c>
      <c r="W51" s="30">
        <v>0</v>
      </c>
      <c r="X51" s="72">
        <f t="shared" si="33"/>
        <v>0</v>
      </c>
      <c r="Y51" s="30">
        <v>0</v>
      </c>
      <c r="Z51" s="72">
        <f t="shared" si="34"/>
        <v>0</v>
      </c>
      <c r="AA51" s="30">
        <v>0</v>
      </c>
      <c r="AB51" s="72">
        <f t="shared" si="35"/>
        <v>0</v>
      </c>
      <c r="AC51" s="30">
        <v>0</v>
      </c>
      <c r="AD51" s="72">
        <f t="shared" si="36"/>
        <v>0</v>
      </c>
      <c r="AE51" s="30">
        <v>0</v>
      </c>
      <c r="AF51" s="72">
        <f t="shared" si="37"/>
        <v>0</v>
      </c>
      <c r="AG51" s="92">
        <f t="shared" si="38"/>
        <v>0</v>
      </c>
      <c r="AH51" s="30">
        <v>0</v>
      </c>
      <c r="AI51" s="100">
        <f t="shared" si="3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40"/>
        <v>15.2</v>
      </c>
      <c r="AP51" s="93">
        <f t="shared" si="41"/>
        <v>10.64</v>
      </c>
      <c r="AQ51" s="98">
        <f t="shared" si="42"/>
        <v>8.36</v>
      </c>
      <c r="AR51" s="99">
        <f t="shared" si="43"/>
        <v>12.268793150815128</v>
      </c>
      <c r="AS51" s="94">
        <f t="shared" si="44"/>
        <v>7.1440000000000001</v>
      </c>
      <c r="AT51" s="39">
        <f t="shared" si="45"/>
        <v>10.484241419787473</v>
      </c>
      <c r="AU51" s="95">
        <f t="shared" si="46"/>
        <v>6.2320000000000002</v>
      </c>
      <c r="AV51" s="95">
        <f t="shared" si="47"/>
        <v>9.145827621516732</v>
      </c>
      <c r="AW51" s="38">
        <f t="shared" si="48"/>
        <v>4.9855999999999998</v>
      </c>
      <c r="AX51" s="38">
        <f t="shared" si="49"/>
        <v>7.3166620972133858</v>
      </c>
      <c r="AY51" s="42">
        <f t="shared" si="50"/>
        <v>3.04</v>
      </c>
      <c r="AZ51" s="41">
        <f t="shared" si="51"/>
        <v>1.52</v>
      </c>
      <c r="BA51" s="43">
        <f t="shared" si="52"/>
        <v>0.91199999999999992</v>
      </c>
      <c r="BB51" s="46">
        <f t="shared" si="53"/>
        <v>0</v>
      </c>
      <c r="BC51" s="48">
        <f t="shared" si="54"/>
        <v>0.60799999999999998</v>
      </c>
      <c r="BD51" s="49">
        <f t="shared" si="55"/>
        <v>0.30399999999999999</v>
      </c>
      <c r="BE51" s="50">
        <f t="shared" si="56"/>
        <v>0.30399999999999999</v>
      </c>
      <c r="BF51" s="51">
        <f t="shared" si="57"/>
        <v>0.60799999999999998</v>
      </c>
      <c r="BG51" s="52">
        <f t="shared" si="58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 t="shared" si="65"/>
        <v>0</v>
      </c>
      <c r="E52" s="27">
        <v>2.85</v>
      </c>
      <c r="F52" s="27">
        <f t="shared" si="64"/>
        <v>0</v>
      </c>
      <c r="G52" s="27">
        <f>AF52</f>
        <v>0</v>
      </c>
      <c r="H52" s="27">
        <v>1.7</v>
      </c>
      <c r="I52" s="81">
        <f t="shared" si="69"/>
        <v>0</v>
      </c>
      <c r="J52" s="80">
        <f t="shared" si="68"/>
        <v>0</v>
      </c>
      <c r="K52" s="81">
        <f t="shared" si="30"/>
        <v>0</v>
      </c>
      <c r="L52" s="28">
        <f>AM52</f>
        <v>0</v>
      </c>
      <c r="M52" s="29">
        <f t="shared" si="67"/>
        <v>30.25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32"/>
        <v>0</v>
      </c>
      <c r="W52" s="30">
        <v>0</v>
      </c>
      <c r="X52" s="72">
        <f t="shared" si="33"/>
        <v>0</v>
      </c>
      <c r="Y52" s="30">
        <v>0</v>
      </c>
      <c r="Z52" s="72">
        <f t="shared" si="34"/>
        <v>0</v>
      </c>
      <c r="AA52" s="30">
        <v>0</v>
      </c>
      <c r="AB52" s="72">
        <f t="shared" si="35"/>
        <v>0</v>
      </c>
      <c r="AC52" s="30">
        <v>0</v>
      </c>
      <c r="AD52" s="72">
        <f t="shared" si="36"/>
        <v>0</v>
      </c>
      <c r="AE52" s="30">
        <v>0</v>
      </c>
      <c r="AF52" s="72">
        <f t="shared" si="37"/>
        <v>0</v>
      </c>
      <c r="AG52" s="92">
        <f t="shared" si="38"/>
        <v>0</v>
      </c>
      <c r="AH52" s="30">
        <v>0</v>
      </c>
      <c r="AI52" s="100">
        <f t="shared" si="3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40"/>
        <v>15.125</v>
      </c>
      <c r="AP52" s="93">
        <f t="shared" si="41"/>
        <v>10.5875</v>
      </c>
      <c r="AQ52" s="98">
        <f t="shared" si="42"/>
        <v>8.3187499999999996</v>
      </c>
      <c r="AR52" s="99">
        <f t="shared" si="43"/>
        <v>12.730843711802637</v>
      </c>
      <c r="AS52" s="94">
        <f t="shared" si="44"/>
        <v>7.1087499999999997</v>
      </c>
      <c r="AT52" s="39">
        <f t="shared" si="45"/>
        <v>10.879084626449526</v>
      </c>
      <c r="AU52" s="95">
        <f t="shared" si="46"/>
        <v>6.2012499999999999</v>
      </c>
      <c r="AV52" s="95">
        <f t="shared" si="47"/>
        <v>9.4902653124346923</v>
      </c>
      <c r="AW52" s="38">
        <f t="shared" si="48"/>
        <v>4.9609999999999994</v>
      </c>
      <c r="AX52" s="38">
        <f t="shared" si="49"/>
        <v>7.5922122499477531</v>
      </c>
      <c r="AY52" s="42">
        <f t="shared" si="50"/>
        <v>3.0249999999999999</v>
      </c>
      <c r="AZ52" s="41">
        <f t="shared" si="51"/>
        <v>1.5125</v>
      </c>
      <c r="BA52" s="43">
        <f t="shared" si="52"/>
        <v>0.90749999999999997</v>
      </c>
      <c r="BB52" s="46">
        <f t="shared" si="53"/>
        <v>0</v>
      </c>
      <c r="BC52" s="48">
        <f t="shared" si="54"/>
        <v>0.60499999999999998</v>
      </c>
      <c r="BD52" s="49">
        <f t="shared" si="55"/>
        <v>0.30249999999999999</v>
      </c>
      <c r="BE52" s="50">
        <f t="shared" si="56"/>
        <v>0.30249999999999999</v>
      </c>
      <c r="BF52" s="51">
        <f t="shared" si="57"/>
        <v>0.60499999999999998</v>
      </c>
      <c r="BG52" s="52">
        <f t="shared" si="58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 t="shared" si="65"/>
        <v>0</v>
      </c>
      <c r="E53" s="27">
        <f>AB53</f>
        <v>0</v>
      </c>
      <c r="F53" s="27">
        <f t="shared" si="64"/>
        <v>0</v>
      </c>
      <c r="G53" s="27">
        <f>AF53</f>
        <v>0</v>
      </c>
      <c r="H53" s="27">
        <f>AI53</f>
        <v>0</v>
      </c>
      <c r="I53" s="81">
        <f t="shared" si="69"/>
        <v>0</v>
      </c>
      <c r="J53" s="80">
        <f t="shared" si="68"/>
        <v>0</v>
      </c>
      <c r="K53" s="81">
        <f t="shared" si="30"/>
        <v>0</v>
      </c>
      <c r="L53" s="28">
        <f>AM53</f>
        <v>0</v>
      </c>
      <c r="M53" s="29">
        <f t="shared" si="67"/>
        <v>30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32"/>
        <v>0</v>
      </c>
      <c r="W53" s="30">
        <v>0</v>
      </c>
      <c r="X53" s="72">
        <f t="shared" si="33"/>
        <v>0</v>
      </c>
      <c r="Y53" s="30">
        <v>0</v>
      </c>
      <c r="Z53" s="72">
        <f t="shared" si="34"/>
        <v>0</v>
      </c>
      <c r="AA53" s="30">
        <v>0</v>
      </c>
      <c r="AB53" s="72">
        <f t="shared" si="35"/>
        <v>0</v>
      </c>
      <c r="AC53" s="30">
        <v>0</v>
      </c>
      <c r="AD53" s="72">
        <f t="shared" si="36"/>
        <v>0</v>
      </c>
      <c r="AE53" s="30">
        <v>0</v>
      </c>
      <c r="AF53" s="72">
        <f t="shared" si="37"/>
        <v>0</v>
      </c>
      <c r="AG53" s="92">
        <f t="shared" si="38"/>
        <v>0</v>
      </c>
      <c r="AH53" s="30">
        <v>0</v>
      </c>
      <c r="AI53" s="100">
        <f t="shared" si="3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40"/>
        <v>15</v>
      </c>
      <c r="AP53" s="93">
        <f t="shared" si="41"/>
        <v>10.5</v>
      </c>
      <c r="AQ53" s="98">
        <f t="shared" si="42"/>
        <v>8.25</v>
      </c>
      <c r="AR53" s="99">
        <f t="shared" si="43"/>
        <v>12.464105238819794</v>
      </c>
      <c r="AS53" s="94">
        <f t="shared" si="44"/>
        <v>7.05</v>
      </c>
      <c r="AT53" s="39">
        <f t="shared" si="45"/>
        <v>10.651144476809641</v>
      </c>
      <c r="AU53" s="95">
        <f t="shared" si="46"/>
        <v>6.1499999999999995</v>
      </c>
      <c r="AV53" s="95">
        <f t="shared" si="47"/>
        <v>9.2914239053020271</v>
      </c>
      <c r="AW53" s="38">
        <f t="shared" si="48"/>
        <v>4.919999999999999</v>
      </c>
      <c r="AX53" s="38">
        <f t="shared" si="49"/>
        <v>7.4331391242416212</v>
      </c>
      <c r="AY53" s="42">
        <f t="shared" si="50"/>
        <v>3</v>
      </c>
      <c r="AZ53" s="41">
        <f t="shared" si="51"/>
        <v>1.5</v>
      </c>
      <c r="BA53" s="43">
        <f t="shared" si="52"/>
        <v>0.89999999999999991</v>
      </c>
      <c r="BB53" s="46">
        <f t="shared" si="53"/>
        <v>0</v>
      </c>
      <c r="BC53" s="48">
        <f t="shared" si="54"/>
        <v>0.6</v>
      </c>
      <c r="BD53" s="49">
        <f t="shared" si="55"/>
        <v>0.3</v>
      </c>
      <c r="BE53" s="50">
        <f t="shared" si="56"/>
        <v>0.3</v>
      </c>
      <c r="BF53" s="51">
        <f t="shared" si="57"/>
        <v>0.6</v>
      </c>
      <c r="BG53" s="52">
        <f t="shared" si="58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 t="shared" si="65"/>
        <v>0</v>
      </c>
      <c r="E54" s="27">
        <f>AB54</f>
        <v>0</v>
      </c>
      <c r="F54" s="27">
        <f t="shared" si="64"/>
        <v>0</v>
      </c>
      <c r="G54" s="27">
        <v>1.5</v>
      </c>
      <c r="H54" s="27">
        <v>4.0999999999999996</v>
      </c>
      <c r="I54" s="81">
        <f t="shared" si="69"/>
        <v>0</v>
      </c>
      <c r="J54" s="80">
        <f t="shared" si="68"/>
        <v>0</v>
      </c>
      <c r="K54" s="81">
        <f t="shared" si="30"/>
        <v>0</v>
      </c>
      <c r="L54" s="28">
        <f>AM54</f>
        <v>0</v>
      </c>
      <c r="M54" s="29">
        <f t="shared" si="67"/>
        <v>29.200000000000003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32"/>
        <v>0</v>
      </c>
      <c r="W54" s="30">
        <v>0</v>
      </c>
      <c r="X54" s="72">
        <f t="shared" si="33"/>
        <v>0</v>
      </c>
      <c r="Y54" s="30">
        <v>0</v>
      </c>
      <c r="Z54" s="72">
        <f t="shared" si="34"/>
        <v>0</v>
      </c>
      <c r="AA54" s="30">
        <v>0</v>
      </c>
      <c r="AB54" s="72">
        <f t="shared" si="35"/>
        <v>0</v>
      </c>
      <c r="AC54" s="30">
        <v>0</v>
      </c>
      <c r="AD54" s="72">
        <f t="shared" si="36"/>
        <v>0</v>
      </c>
      <c r="AE54" s="30">
        <v>0</v>
      </c>
      <c r="AF54" s="72">
        <f t="shared" si="37"/>
        <v>0</v>
      </c>
      <c r="AG54" s="92">
        <f t="shared" si="38"/>
        <v>0</v>
      </c>
      <c r="AH54" s="30">
        <v>0</v>
      </c>
      <c r="AI54" s="100">
        <f t="shared" si="3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40"/>
        <v>14.600000000000001</v>
      </c>
      <c r="AP54" s="93">
        <f t="shared" si="41"/>
        <v>10.220000000000001</v>
      </c>
      <c r="AQ54" s="98">
        <f t="shared" si="42"/>
        <v>8.0300000000000011</v>
      </c>
      <c r="AR54" s="99">
        <f t="shared" si="43"/>
        <v>11.228863400344137</v>
      </c>
      <c r="AS54" s="94">
        <f t="shared" si="44"/>
        <v>6.862000000000001</v>
      </c>
      <c r="AT54" s="39">
        <f t="shared" si="45"/>
        <v>9.5955741784758999</v>
      </c>
      <c r="AU54" s="95">
        <f t="shared" si="46"/>
        <v>5.9860000000000007</v>
      </c>
      <c r="AV54" s="95">
        <f t="shared" si="47"/>
        <v>8.3706072620747207</v>
      </c>
      <c r="AW54" s="38">
        <f t="shared" si="48"/>
        <v>4.7888000000000002</v>
      </c>
      <c r="AX54" s="38">
        <f t="shared" si="49"/>
        <v>6.6964858096597757</v>
      </c>
      <c r="AY54" s="42">
        <f t="shared" si="50"/>
        <v>2.9200000000000004</v>
      </c>
      <c r="AZ54" s="41">
        <f t="shared" si="51"/>
        <v>1.4600000000000002</v>
      </c>
      <c r="BA54" s="43">
        <f t="shared" si="52"/>
        <v>0.87600000000000011</v>
      </c>
      <c r="BB54" s="46">
        <f t="shared" si="53"/>
        <v>0</v>
      </c>
      <c r="BC54" s="48">
        <f t="shared" si="54"/>
        <v>0.58400000000000007</v>
      </c>
      <c r="BD54" s="49">
        <f t="shared" si="55"/>
        <v>0.29200000000000004</v>
      </c>
      <c r="BE54" s="50">
        <f t="shared" si="56"/>
        <v>0.29200000000000004</v>
      </c>
      <c r="BF54" s="51">
        <f t="shared" si="57"/>
        <v>0.58400000000000007</v>
      </c>
      <c r="BG54" s="52">
        <f t="shared" si="5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5"/>
        <v>0</v>
      </c>
      <c r="E55" s="27">
        <v>3.6</v>
      </c>
      <c r="F55" s="27">
        <f t="shared" si="64"/>
        <v>0</v>
      </c>
      <c r="G55" s="27">
        <f>AF55</f>
        <v>0</v>
      </c>
      <c r="H55" s="27">
        <v>2.9</v>
      </c>
      <c r="I55" s="81">
        <f t="shared" si="69"/>
        <v>0</v>
      </c>
      <c r="J55" s="80">
        <f t="shared" si="68"/>
        <v>0</v>
      </c>
      <c r="K55" s="81">
        <f t="shared" si="30"/>
        <v>0</v>
      </c>
      <c r="L55" s="28">
        <v>7.45</v>
      </c>
      <c r="M55" s="29">
        <f t="shared" si="67"/>
        <v>28.75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32"/>
        <v>0</v>
      </c>
      <c r="W55" s="30">
        <v>0</v>
      </c>
      <c r="X55" s="72">
        <f t="shared" si="33"/>
        <v>0</v>
      </c>
      <c r="Y55" s="30">
        <v>0</v>
      </c>
      <c r="Z55" s="72">
        <f t="shared" si="34"/>
        <v>0</v>
      </c>
      <c r="AA55" s="30">
        <v>0</v>
      </c>
      <c r="AB55" s="72">
        <f t="shared" si="35"/>
        <v>0</v>
      </c>
      <c r="AC55" s="30">
        <v>0</v>
      </c>
      <c r="AD55" s="72">
        <f t="shared" si="36"/>
        <v>0</v>
      </c>
      <c r="AE55" s="30">
        <v>0</v>
      </c>
      <c r="AF55" s="72">
        <f t="shared" si="37"/>
        <v>0</v>
      </c>
      <c r="AG55" s="92">
        <f t="shared" si="38"/>
        <v>0</v>
      </c>
      <c r="AH55" s="30">
        <v>0</v>
      </c>
      <c r="AI55" s="100">
        <f t="shared" si="3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40"/>
        <v>10.65</v>
      </c>
      <c r="AP55" s="93">
        <f t="shared" si="41"/>
        <v>7.4550000000000001</v>
      </c>
      <c r="AQ55" s="98">
        <f t="shared" si="42"/>
        <v>5.8574999999999999</v>
      </c>
      <c r="AR55" s="99">
        <f t="shared" si="43"/>
        <v>8.4707529411236226</v>
      </c>
      <c r="AS55" s="94">
        <f t="shared" si="44"/>
        <v>5.0054999999999996</v>
      </c>
      <c r="AT55" s="39">
        <f t="shared" si="45"/>
        <v>7.2386434224147314</v>
      </c>
      <c r="AU55" s="95">
        <f t="shared" si="46"/>
        <v>4.3665000000000003</v>
      </c>
      <c r="AV55" s="95">
        <f t="shared" si="47"/>
        <v>6.314561283383064</v>
      </c>
      <c r="AW55" s="38">
        <f t="shared" si="48"/>
        <v>3.4931999999999994</v>
      </c>
      <c r="AX55" s="38">
        <f t="shared" si="49"/>
        <v>5.0516490267064507</v>
      </c>
      <c r="AY55" s="42">
        <f t="shared" si="50"/>
        <v>2.13</v>
      </c>
      <c r="AZ55" s="41">
        <f t="shared" si="51"/>
        <v>1.0649999999999999</v>
      </c>
      <c r="BA55" s="43">
        <f t="shared" si="52"/>
        <v>0.63900000000000001</v>
      </c>
      <c r="BB55" s="46">
        <f t="shared" si="53"/>
        <v>0</v>
      </c>
      <c r="BC55" s="48">
        <f t="shared" si="54"/>
        <v>0.42599999999999999</v>
      </c>
      <c r="BD55" s="49">
        <f t="shared" si="55"/>
        <v>0.21299999999999999</v>
      </c>
      <c r="BE55" s="50">
        <f t="shared" si="56"/>
        <v>0.21299999999999999</v>
      </c>
      <c r="BF55" s="51">
        <f t="shared" si="57"/>
        <v>0.42599999999999999</v>
      </c>
      <c r="BG55" s="52">
        <f t="shared" si="58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 t="shared" si="65"/>
        <v>0</v>
      </c>
      <c r="E56" s="27">
        <f>AB56</f>
        <v>0</v>
      </c>
      <c r="F56" s="27">
        <f t="shared" si="64"/>
        <v>0</v>
      </c>
      <c r="G56" s="27">
        <v>1.8</v>
      </c>
      <c r="H56" s="27">
        <v>4</v>
      </c>
      <c r="I56" s="81">
        <f t="shared" si="69"/>
        <v>0</v>
      </c>
      <c r="J56" s="80">
        <f t="shared" si="68"/>
        <v>0</v>
      </c>
      <c r="K56" s="81">
        <f t="shared" si="30"/>
        <v>0</v>
      </c>
      <c r="L56" s="28">
        <v>5.65</v>
      </c>
      <c r="M56" s="29">
        <f t="shared" si="67"/>
        <v>28.450000000000003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32"/>
        <v>0</v>
      </c>
      <c r="W56" s="30">
        <v>0</v>
      </c>
      <c r="X56" s="72">
        <f t="shared" si="33"/>
        <v>0</v>
      </c>
      <c r="Y56" s="30">
        <v>0</v>
      </c>
      <c r="Z56" s="72">
        <f t="shared" si="34"/>
        <v>0</v>
      </c>
      <c r="AA56" s="30">
        <v>0</v>
      </c>
      <c r="AB56" s="72">
        <f t="shared" si="35"/>
        <v>0</v>
      </c>
      <c r="AC56" s="30">
        <v>0</v>
      </c>
      <c r="AD56" s="72">
        <f t="shared" si="36"/>
        <v>0</v>
      </c>
      <c r="AE56" s="30">
        <v>0</v>
      </c>
      <c r="AF56" s="72">
        <f t="shared" si="37"/>
        <v>0</v>
      </c>
      <c r="AG56" s="92">
        <f t="shared" si="38"/>
        <v>0</v>
      </c>
      <c r="AH56" s="30">
        <v>0</v>
      </c>
      <c r="AI56" s="100">
        <f t="shared" si="3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40"/>
        <v>11.400000000000002</v>
      </c>
      <c r="AP56" s="93">
        <f t="shared" si="41"/>
        <v>7.9800000000000013</v>
      </c>
      <c r="AQ56" s="98">
        <f t="shared" si="42"/>
        <v>6.2700000000000014</v>
      </c>
      <c r="AR56" s="99">
        <f t="shared" si="43"/>
        <v>9.172632366291003</v>
      </c>
      <c r="AS56" s="94">
        <f t="shared" si="44"/>
        <v>5.3580000000000005</v>
      </c>
      <c r="AT56" s="39">
        <f t="shared" si="45"/>
        <v>7.8384312948304924</v>
      </c>
      <c r="AU56" s="95">
        <f t="shared" si="46"/>
        <v>4.6740000000000004</v>
      </c>
      <c r="AV56" s="95">
        <f t="shared" si="47"/>
        <v>6.8377804912351108</v>
      </c>
      <c r="AW56" s="38">
        <f t="shared" si="48"/>
        <v>3.7392000000000003</v>
      </c>
      <c r="AX56" s="38">
        <f t="shared" si="49"/>
        <v>5.4702243929880883</v>
      </c>
      <c r="AY56" s="42">
        <f t="shared" si="50"/>
        <v>2.2800000000000002</v>
      </c>
      <c r="AZ56" s="41">
        <f t="shared" si="51"/>
        <v>1.1400000000000001</v>
      </c>
      <c r="BA56" s="43">
        <f t="shared" si="52"/>
        <v>0.68400000000000016</v>
      </c>
      <c r="BB56" s="46">
        <f t="shared" si="53"/>
        <v>0</v>
      </c>
      <c r="BC56" s="48">
        <f t="shared" si="54"/>
        <v>0.45600000000000007</v>
      </c>
      <c r="BD56" s="49">
        <f t="shared" si="55"/>
        <v>0.22800000000000004</v>
      </c>
      <c r="BE56" s="50">
        <f t="shared" si="56"/>
        <v>0.22800000000000004</v>
      </c>
      <c r="BF56" s="51">
        <f t="shared" si="57"/>
        <v>0.45600000000000007</v>
      </c>
      <c r="BG56" s="52">
        <f t="shared" si="58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 t="shared" si="65"/>
        <v>0</v>
      </c>
      <c r="E57" s="27">
        <f>AB57</f>
        <v>0</v>
      </c>
      <c r="F57" s="27">
        <f t="shared" si="64"/>
        <v>0</v>
      </c>
      <c r="G57" s="27">
        <v>3.6</v>
      </c>
      <c r="H57" s="27">
        <v>1.4</v>
      </c>
      <c r="I57" s="81">
        <f t="shared" si="69"/>
        <v>0</v>
      </c>
      <c r="J57" s="80">
        <f t="shared" si="68"/>
        <v>0</v>
      </c>
      <c r="K57" s="81">
        <f t="shared" si="30"/>
        <v>0</v>
      </c>
      <c r="L57" s="28">
        <v>4.9400000000000004</v>
      </c>
      <c r="M57" s="29">
        <f t="shared" si="67"/>
        <v>28.34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32"/>
        <v>0</v>
      </c>
      <c r="W57" s="30">
        <v>0</v>
      </c>
      <c r="X57" s="72">
        <f t="shared" si="33"/>
        <v>0</v>
      </c>
      <c r="Y57" s="30">
        <v>0</v>
      </c>
      <c r="Z57" s="72">
        <f t="shared" si="34"/>
        <v>0</v>
      </c>
      <c r="AA57" s="30">
        <v>0</v>
      </c>
      <c r="AB57" s="72">
        <f t="shared" si="35"/>
        <v>0</v>
      </c>
      <c r="AC57" s="30">
        <v>0</v>
      </c>
      <c r="AD57" s="72">
        <f t="shared" si="36"/>
        <v>0</v>
      </c>
      <c r="AE57" s="30">
        <v>0</v>
      </c>
      <c r="AF57" s="72">
        <f t="shared" si="37"/>
        <v>0</v>
      </c>
      <c r="AG57" s="92">
        <f t="shared" si="38"/>
        <v>0</v>
      </c>
      <c r="AH57" s="30">
        <v>0</v>
      </c>
      <c r="AI57" s="100">
        <f t="shared" si="3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40"/>
        <v>11.7</v>
      </c>
      <c r="AP57" s="93">
        <f t="shared" si="41"/>
        <v>8.19</v>
      </c>
      <c r="AQ57" s="98">
        <f t="shared" si="42"/>
        <v>6.4349999999999996</v>
      </c>
      <c r="AR57" s="99">
        <f t="shared" si="43"/>
        <v>9.3516006258838313</v>
      </c>
      <c r="AS57" s="94">
        <f t="shared" si="44"/>
        <v>5.4989999999999997</v>
      </c>
      <c r="AT57" s="39">
        <f t="shared" si="45"/>
        <v>7.9913678075734556</v>
      </c>
      <c r="AU57" s="95">
        <f t="shared" si="46"/>
        <v>4.7969999999999997</v>
      </c>
      <c r="AV57" s="95">
        <f t="shared" si="47"/>
        <v>6.9711931938406737</v>
      </c>
      <c r="AW57" s="38">
        <f t="shared" si="48"/>
        <v>3.8375999999999992</v>
      </c>
      <c r="AX57" s="38">
        <f t="shared" si="49"/>
        <v>5.5769545550725388</v>
      </c>
      <c r="AY57" s="42">
        <f t="shared" si="50"/>
        <v>2.34</v>
      </c>
      <c r="AZ57" s="41">
        <f t="shared" si="51"/>
        <v>1.17</v>
      </c>
      <c r="BA57" s="43">
        <f t="shared" si="52"/>
        <v>0.70199999999999996</v>
      </c>
      <c r="BB57" s="46">
        <f t="shared" si="53"/>
        <v>0</v>
      </c>
      <c r="BC57" s="48">
        <f t="shared" si="54"/>
        <v>0.46799999999999997</v>
      </c>
      <c r="BD57" s="49">
        <f t="shared" si="55"/>
        <v>0.23399999999999999</v>
      </c>
      <c r="BE57" s="50">
        <f t="shared" si="56"/>
        <v>0.23399999999999999</v>
      </c>
      <c r="BF57" s="51">
        <f t="shared" si="57"/>
        <v>0.46799999999999997</v>
      </c>
      <c r="BG57" s="52">
        <f t="shared" si="5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5"/>
        <v>0</v>
      </c>
      <c r="E58" s="27">
        <v>3</v>
      </c>
      <c r="F58" s="27">
        <f t="shared" si="64"/>
        <v>0</v>
      </c>
      <c r="G58" s="27">
        <v>3.6</v>
      </c>
      <c r="H58" s="27">
        <v>6</v>
      </c>
      <c r="I58" s="81">
        <f t="shared" si="69"/>
        <v>0</v>
      </c>
      <c r="J58" s="80">
        <f t="shared" si="68"/>
        <v>0</v>
      </c>
      <c r="K58" s="81">
        <f t="shared" si="30"/>
        <v>0</v>
      </c>
      <c r="L58" s="28">
        <f>AM58</f>
        <v>0</v>
      </c>
      <c r="M58" s="29">
        <f t="shared" si="67"/>
        <v>28.200000000000003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32"/>
        <v>0</v>
      </c>
      <c r="W58" s="30">
        <v>0</v>
      </c>
      <c r="X58" s="72">
        <f t="shared" si="33"/>
        <v>0</v>
      </c>
      <c r="Y58" s="30">
        <v>0</v>
      </c>
      <c r="Z58" s="72">
        <f t="shared" si="34"/>
        <v>0</v>
      </c>
      <c r="AA58" s="30">
        <v>0</v>
      </c>
      <c r="AB58" s="72">
        <f t="shared" si="35"/>
        <v>0</v>
      </c>
      <c r="AC58" s="30">
        <v>0</v>
      </c>
      <c r="AD58" s="72">
        <f t="shared" si="36"/>
        <v>0</v>
      </c>
      <c r="AE58" s="30">
        <v>0</v>
      </c>
      <c r="AF58" s="72">
        <f t="shared" si="37"/>
        <v>0</v>
      </c>
      <c r="AG58" s="92">
        <f t="shared" si="38"/>
        <v>0</v>
      </c>
      <c r="AH58" s="30">
        <v>0</v>
      </c>
      <c r="AI58" s="100">
        <f t="shared" si="3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40"/>
        <v>14.100000000000001</v>
      </c>
      <c r="AP58" s="93">
        <f t="shared" si="41"/>
        <v>9.870000000000001</v>
      </c>
      <c r="AQ58" s="98">
        <f t="shared" si="42"/>
        <v>7.7550000000000008</v>
      </c>
      <c r="AR58" s="99">
        <f t="shared" si="43"/>
        <v>10.921539478897047</v>
      </c>
      <c r="AS58" s="94">
        <f t="shared" si="44"/>
        <v>6.6270000000000007</v>
      </c>
      <c r="AT58" s="39">
        <f t="shared" si="45"/>
        <v>9.3329519183302043</v>
      </c>
      <c r="AU58" s="95">
        <f t="shared" si="46"/>
        <v>5.7810000000000006</v>
      </c>
      <c r="AV58" s="95">
        <f t="shared" si="47"/>
        <v>8.141511247905072</v>
      </c>
      <c r="AW58" s="38">
        <f t="shared" si="48"/>
        <v>4.6248000000000005</v>
      </c>
      <c r="AX58" s="38">
        <f t="shared" si="49"/>
        <v>6.5132089983240569</v>
      </c>
      <c r="AY58" s="42">
        <f t="shared" si="50"/>
        <v>2.8200000000000003</v>
      </c>
      <c r="AZ58" s="41">
        <f t="shared" si="51"/>
        <v>1.4100000000000001</v>
      </c>
      <c r="BA58" s="43">
        <f t="shared" si="52"/>
        <v>0.84600000000000009</v>
      </c>
      <c r="BB58" s="46">
        <f t="shared" si="53"/>
        <v>0</v>
      </c>
      <c r="BC58" s="48">
        <f t="shared" si="54"/>
        <v>0.56400000000000006</v>
      </c>
      <c r="BD58" s="49">
        <f t="shared" si="55"/>
        <v>0.28200000000000003</v>
      </c>
      <c r="BE58" s="50">
        <f t="shared" si="56"/>
        <v>0.28200000000000003</v>
      </c>
      <c r="BF58" s="51">
        <f t="shared" si="57"/>
        <v>0.56400000000000006</v>
      </c>
      <c r="BG58" s="52">
        <f t="shared" si="58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5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 t="shared" si="65"/>
        <v>0</v>
      </c>
      <c r="E60" s="27">
        <v>5.7</v>
      </c>
      <c r="F60" s="27">
        <f t="shared" si="64"/>
        <v>0</v>
      </c>
      <c r="G60" s="27">
        <f>AF60</f>
        <v>0</v>
      </c>
      <c r="H60" s="27">
        <v>5.4</v>
      </c>
      <c r="I60" s="81">
        <f t="shared" si="69"/>
        <v>0</v>
      </c>
      <c r="J60" s="80">
        <f t="shared" si="68"/>
        <v>0</v>
      </c>
      <c r="K60" s="81">
        <f t="shared" si="30"/>
        <v>0</v>
      </c>
      <c r="L60" s="28">
        <v>5.0199999999999996</v>
      </c>
      <c r="M60" s="29">
        <f t="shared" si="67"/>
        <v>27.52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>U60*V50</f>
        <v>0</v>
      </c>
      <c r="W60" s="30">
        <v>0</v>
      </c>
      <c r="X60" s="72">
        <f>W60*X50</f>
        <v>0</v>
      </c>
      <c r="Y60" s="30">
        <v>0</v>
      </c>
      <c r="Z60" s="72">
        <f>Y60*Z50</f>
        <v>0</v>
      </c>
      <c r="AA60" s="30">
        <v>0</v>
      </c>
      <c r="AB60" s="72">
        <f>AA60*AB50</f>
        <v>0</v>
      </c>
      <c r="AC60" s="30">
        <v>0</v>
      </c>
      <c r="AD60" s="72">
        <f>AC60*AD50</f>
        <v>0</v>
      </c>
      <c r="AE60" s="30">
        <v>0</v>
      </c>
      <c r="AF60" s="72">
        <f>AE60*AF50</f>
        <v>0</v>
      </c>
      <c r="AG60" s="92">
        <f t="shared" si="38"/>
        <v>0</v>
      </c>
      <c r="AH60" s="30">
        <v>0</v>
      </c>
      <c r="AI60" s="100">
        <f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40"/>
        <v>11.25</v>
      </c>
      <c r="AP60" s="93">
        <f t="shared" si="41"/>
        <v>7.875</v>
      </c>
      <c r="AQ60" s="98">
        <f t="shared" si="42"/>
        <v>6.1875</v>
      </c>
      <c r="AR60" s="99">
        <f>(M60-L60)/100*AR55+AQ60</f>
        <v>8.0934194117528158</v>
      </c>
      <c r="AS60" s="94">
        <f t="shared" si="44"/>
        <v>5.2875000000000005</v>
      </c>
      <c r="AT60" s="39">
        <f>(M60-L60)/100*AT55+AS60</f>
        <v>6.9161947700433153</v>
      </c>
      <c r="AU60" s="95">
        <f t="shared" si="46"/>
        <v>4.6124999999999998</v>
      </c>
      <c r="AV60" s="95">
        <f>(M60-L60)/100*AV55+AU60</f>
        <v>6.033276288761189</v>
      </c>
      <c r="AW60" s="38">
        <f t="shared" si="48"/>
        <v>3.69</v>
      </c>
      <c r="AX60" s="38">
        <f>(M60-L60)/100*AX55+AW60</f>
        <v>4.8266210310089512</v>
      </c>
      <c r="AY60" s="42">
        <f t="shared" si="50"/>
        <v>2.25</v>
      </c>
      <c r="AZ60" s="41">
        <f t="shared" si="51"/>
        <v>1.125</v>
      </c>
      <c r="BA60" s="43">
        <f t="shared" si="52"/>
        <v>0.67500000000000004</v>
      </c>
      <c r="BB60" s="46">
        <f>(M60-L60)/100*BB55</f>
        <v>0</v>
      </c>
      <c r="BC60" s="48">
        <f t="shared" si="54"/>
        <v>0.45</v>
      </c>
      <c r="BD60" s="49">
        <f t="shared" si="55"/>
        <v>0.22500000000000001</v>
      </c>
      <c r="BE60" s="50">
        <f t="shared" si="56"/>
        <v>0.22500000000000001</v>
      </c>
      <c r="BF60" s="51">
        <f t="shared" si="57"/>
        <v>0.45</v>
      </c>
      <c r="BG60" s="52">
        <f t="shared" si="58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 t="shared" si="65"/>
        <v>0</v>
      </c>
      <c r="E61" s="27">
        <v>4.3499999999999996</v>
      </c>
      <c r="F61" s="27">
        <f t="shared" si="64"/>
        <v>0</v>
      </c>
      <c r="G61" s="27">
        <f>AF61</f>
        <v>0</v>
      </c>
      <c r="H61" s="27">
        <v>4.9000000000000004</v>
      </c>
      <c r="I61" s="81">
        <f t="shared" si="69"/>
        <v>0</v>
      </c>
      <c r="J61" s="80">
        <f t="shared" si="68"/>
        <v>0</v>
      </c>
      <c r="K61" s="81">
        <f t="shared" si="30"/>
        <v>0</v>
      </c>
      <c r="L61" s="28">
        <f>AM61</f>
        <v>0</v>
      </c>
      <c r="M61" s="29">
        <f t="shared" si="67"/>
        <v>25.85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>U61*V51</f>
        <v>0</v>
      </c>
      <c r="W61" s="30">
        <v>0</v>
      </c>
      <c r="X61" s="72">
        <f>W61*X51</f>
        <v>0</v>
      </c>
      <c r="Y61" s="30">
        <v>0</v>
      </c>
      <c r="Z61" s="72">
        <f>Y61*Z51</f>
        <v>0</v>
      </c>
      <c r="AA61" s="30">
        <v>0</v>
      </c>
      <c r="AB61" s="72">
        <f>AA61*AB51</f>
        <v>0</v>
      </c>
      <c r="AC61" s="30">
        <v>0</v>
      </c>
      <c r="AD61" s="72">
        <f>AC61*AD51</f>
        <v>0</v>
      </c>
      <c r="AE61" s="30">
        <v>0</v>
      </c>
      <c r="AF61" s="72">
        <f>AE61*AF51</f>
        <v>0</v>
      </c>
      <c r="AG61" s="92">
        <f t="shared" si="38"/>
        <v>0</v>
      </c>
      <c r="AH61" s="30">
        <v>0</v>
      </c>
      <c r="AI61" s="100">
        <f>AH61*AI51</f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40"/>
        <v>12.925000000000001</v>
      </c>
      <c r="AP61" s="93">
        <f t="shared" si="41"/>
        <v>9.0474999999999994</v>
      </c>
      <c r="AQ61" s="98">
        <f t="shared" si="42"/>
        <v>7.1087500000000006</v>
      </c>
      <c r="AR61" s="99">
        <f>(M61-L61)/100*AR56+AQ61</f>
        <v>9.4798754666862255</v>
      </c>
      <c r="AS61" s="94">
        <f t="shared" si="44"/>
        <v>6.0747499999999999</v>
      </c>
      <c r="AT61" s="39">
        <f>(M61-L61)/100*AT56+AS61</f>
        <v>8.1009844897136816</v>
      </c>
      <c r="AU61" s="95">
        <f t="shared" si="46"/>
        <v>5.2992499999999998</v>
      </c>
      <c r="AV61" s="95">
        <f>(M61-L61)/100*AV56+AU61</f>
        <v>7.0668162569842758</v>
      </c>
      <c r="AW61" s="38">
        <f t="shared" si="48"/>
        <v>4.2393999999999998</v>
      </c>
      <c r="AX61" s="38">
        <f>(M61-L61)/100*AX56+AW61</f>
        <v>5.653453005587421</v>
      </c>
      <c r="AY61" s="42">
        <f t="shared" si="50"/>
        <v>2.585</v>
      </c>
      <c r="AZ61" s="41">
        <f t="shared" si="51"/>
        <v>1.2925</v>
      </c>
      <c r="BA61" s="43">
        <f t="shared" si="52"/>
        <v>0.77550000000000008</v>
      </c>
      <c r="BB61" s="46">
        <f>(M61-L61)/100*BB56</f>
        <v>0</v>
      </c>
      <c r="BC61" s="48">
        <f t="shared" si="54"/>
        <v>0.51700000000000002</v>
      </c>
      <c r="BD61" s="49">
        <f t="shared" si="55"/>
        <v>0.25850000000000001</v>
      </c>
      <c r="BE61" s="50">
        <f t="shared" si="56"/>
        <v>0.25850000000000001</v>
      </c>
      <c r="BF61" s="51">
        <f t="shared" si="57"/>
        <v>0.51700000000000002</v>
      </c>
      <c r="BG61" s="52">
        <f t="shared" si="58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 t="shared" si="65"/>
        <v>0</v>
      </c>
      <c r="E62" s="27">
        <f>AB62</f>
        <v>0</v>
      </c>
      <c r="F62" s="27">
        <f t="shared" si="64"/>
        <v>0</v>
      </c>
      <c r="G62" s="27">
        <v>2.4</v>
      </c>
      <c r="H62" s="27">
        <v>1.3</v>
      </c>
      <c r="I62" s="81">
        <f t="shared" si="69"/>
        <v>0</v>
      </c>
      <c r="J62" s="80">
        <f t="shared" si="68"/>
        <v>0</v>
      </c>
      <c r="K62" s="81">
        <v>8</v>
      </c>
      <c r="L62" s="28">
        <v>4.75</v>
      </c>
      <c r="M62" s="29">
        <f t="shared" si="67"/>
        <v>25.75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>U62*V52</f>
        <v>0</v>
      </c>
      <c r="W62" s="30">
        <v>0</v>
      </c>
      <c r="X62" s="72">
        <f>W62*X52</f>
        <v>0</v>
      </c>
      <c r="Y62" s="30">
        <v>0</v>
      </c>
      <c r="Z62" s="72">
        <f>Y62*Z52</f>
        <v>0</v>
      </c>
      <c r="AA62" s="30">
        <v>0</v>
      </c>
      <c r="AB62" s="72">
        <f>AA62*AB52</f>
        <v>0</v>
      </c>
      <c r="AC62" s="30">
        <v>0</v>
      </c>
      <c r="AD62" s="72">
        <f>AC62*AD52</f>
        <v>0</v>
      </c>
      <c r="AE62" s="30">
        <v>0</v>
      </c>
      <c r="AF62" s="72">
        <f>AE62*AF52</f>
        <v>0</v>
      </c>
      <c r="AG62" s="92">
        <f t="shared" si="38"/>
        <v>0</v>
      </c>
      <c r="AH62" s="30">
        <v>0</v>
      </c>
      <c r="AI62" s="100">
        <f>AH62*AI52</f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40"/>
        <v>10.5</v>
      </c>
      <c r="AP62" s="93">
        <f t="shared" si="41"/>
        <v>7.35</v>
      </c>
      <c r="AQ62" s="98">
        <f t="shared" si="42"/>
        <v>5.7749999999999995</v>
      </c>
      <c r="AR62" s="99">
        <f>(M62-L62)/100*AR57+AQ62</f>
        <v>7.7388361314356038</v>
      </c>
      <c r="AS62" s="94">
        <f t="shared" si="44"/>
        <v>4.9349999999999996</v>
      </c>
      <c r="AT62" s="39">
        <f>(M62-L62)/100*AT57+AS62</f>
        <v>6.6131872395904256</v>
      </c>
      <c r="AU62" s="95">
        <f t="shared" si="46"/>
        <v>4.3049999999999997</v>
      </c>
      <c r="AV62" s="95">
        <f>(M62-L62)/100*AV57+AU62</f>
        <v>5.7689505707065409</v>
      </c>
      <c r="AW62" s="38">
        <f t="shared" si="48"/>
        <v>3.4439999999999995</v>
      </c>
      <c r="AX62" s="38">
        <f>(M62-L62)/100*AX57+AW62</f>
        <v>4.6151604565652331</v>
      </c>
      <c r="AY62" s="42">
        <f t="shared" si="50"/>
        <v>2.1</v>
      </c>
      <c r="AZ62" s="41">
        <f t="shared" si="51"/>
        <v>1.05</v>
      </c>
      <c r="BA62" s="43">
        <f t="shared" si="52"/>
        <v>0.63</v>
      </c>
      <c r="BB62" s="46">
        <f>(M62-L62)/100*BB57</f>
        <v>0</v>
      </c>
      <c r="BC62" s="48">
        <f t="shared" si="54"/>
        <v>0.42</v>
      </c>
      <c r="BD62" s="49">
        <f t="shared" si="55"/>
        <v>0.21</v>
      </c>
      <c r="BE62" s="50">
        <f t="shared" si="56"/>
        <v>0.21</v>
      </c>
      <c r="BF62" s="51">
        <f t="shared" si="57"/>
        <v>0.42</v>
      </c>
      <c r="BG62" s="52">
        <f t="shared" si="58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 t="shared" si="65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69"/>
        <v>0</v>
      </c>
      <c r="J63" s="80">
        <f t="shared" si="68"/>
        <v>0</v>
      </c>
      <c r="K63" s="81">
        <f>AL63</f>
        <v>0</v>
      </c>
      <c r="L63" s="28">
        <f>AM63</f>
        <v>0</v>
      </c>
      <c r="M63" s="29">
        <f t="shared" si="67"/>
        <v>25.400000000000002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>U63*V53</f>
        <v>0</v>
      </c>
      <c r="W63" s="30">
        <v>0</v>
      </c>
      <c r="X63" s="72">
        <f>W63*X53</f>
        <v>0</v>
      </c>
      <c r="Y63" s="30">
        <v>0</v>
      </c>
      <c r="Z63" s="72">
        <f>Y63*Z53</f>
        <v>0</v>
      </c>
      <c r="AA63" s="30">
        <v>0</v>
      </c>
      <c r="AB63" s="72">
        <f>AA63*AB53</f>
        <v>0</v>
      </c>
      <c r="AC63" s="30">
        <v>0</v>
      </c>
      <c r="AD63" s="72">
        <f>AC63*AD53</f>
        <v>0</v>
      </c>
      <c r="AE63" s="30">
        <v>0</v>
      </c>
      <c r="AF63" s="72">
        <f>AE63*AF53</f>
        <v>0</v>
      </c>
      <c r="AG63" s="92">
        <f t="shared" si="38"/>
        <v>0</v>
      </c>
      <c r="AH63" s="30">
        <v>0</v>
      </c>
      <c r="AI63" s="100">
        <f>AH63*AI53</f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40"/>
        <v>12.7</v>
      </c>
      <c r="AP63" s="93">
        <f t="shared" si="41"/>
        <v>8.89</v>
      </c>
      <c r="AQ63" s="98">
        <f t="shared" si="42"/>
        <v>6.9850000000000003</v>
      </c>
      <c r="AR63" s="99">
        <f>(M63-L63)/100*AR58+AQ63</f>
        <v>9.75907102763985</v>
      </c>
      <c r="AS63" s="94">
        <f t="shared" si="44"/>
        <v>5.9690000000000003</v>
      </c>
      <c r="AT63" s="39">
        <f>(M63-L63)/100*AT58+AS63</f>
        <v>8.3395697872558721</v>
      </c>
      <c r="AU63" s="95">
        <f t="shared" si="46"/>
        <v>5.2069999999999999</v>
      </c>
      <c r="AV63" s="95">
        <f>(M63-L63)/100*AV58+AU63</f>
        <v>7.2749438569678881</v>
      </c>
      <c r="AW63" s="38">
        <f t="shared" si="48"/>
        <v>4.1655999999999995</v>
      </c>
      <c r="AX63" s="38">
        <f>(M63-L63)/100*AX58+AW63</f>
        <v>5.8199550855743105</v>
      </c>
      <c r="AY63" s="42">
        <f t="shared" si="50"/>
        <v>2.54</v>
      </c>
      <c r="AZ63" s="41">
        <f t="shared" si="51"/>
        <v>1.27</v>
      </c>
      <c r="BA63" s="43">
        <f t="shared" si="52"/>
        <v>0.76200000000000001</v>
      </c>
      <c r="BB63" s="46">
        <f>(M63-L63)/100*BB58</f>
        <v>0</v>
      </c>
      <c r="BC63" s="48">
        <f t="shared" si="54"/>
        <v>0.50800000000000001</v>
      </c>
      <c r="BD63" s="49">
        <f t="shared" si="55"/>
        <v>0.254</v>
      </c>
      <c r="BE63" s="50">
        <f t="shared" si="56"/>
        <v>0.254</v>
      </c>
      <c r="BF63" s="51">
        <f t="shared" si="57"/>
        <v>0.50800000000000001</v>
      </c>
      <c r="BG63" s="52">
        <f t="shared" si="58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 t="shared" si="65"/>
        <v>0</v>
      </c>
      <c r="E64" s="27">
        <v>2.5499999999999998</v>
      </c>
      <c r="F64" s="27">
        <f t="shared" ref="F64:F69" si="70">AD64</f>
        <v>0</v>
      </c>
      <c r="G64" s="27">
        <v>2.7</v>
      </c>
      <c r="H64" s="27">
        <v>5.8</v>
      </c>
      <c r="I64" s="81">
        <f t="shared" si="69"/>
        <v>0</v>
      </c>
      <c r="J64" s="80">
        <f t="shared" si="68"/>
        <v>0</v>
      </c>
      <c r="K64" s="81">
        <f t="shared" ref="K64:K93" si="71">AL64</f>
        <v>0</v>
      </c>
      <c r="L64" s="28">
        <v>4.04</v>
      </c>
      <c r="M64" s="29">
        <f t="shared" si="67"/>
        <v>24.689999999999998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>U64*V54</f>
        <v>0</v>
      </c>
      <c r="W64" s="30">
        <v>0</v>
      </c>
      <c r="X64" s="72">
        <f>W64*X54</f>
        <v>0</v>
      </c>
      <c r="Y64" s="30">
        <v>0</v>
      </c>
      <c r="Z64" s="72">
        <f>Y64*Z54</f>
        <v>0</v>
      </c>
      <c r="AA64" s="30">
        <v>0</v>
      </c>
      <c r="AB64" s="72">
        <f>AA64*AB54</f>
        <v>0</v>
      </c>
      <c r="AC64" s="30">
        <v>0</v>
      </c>
      <c r="AD64" s="72">
        <f>AC64*AD54</f>
        <v>0</v>
      </c>
      <c r="AE64" s="30">
        <v>0</v>
      </c>
      <c r="AF64" s="72">
        <f>AE64*AF54</f>
        <v>0</v>
      </c>
      <c r="AG64" s="92">
        <f t="shared" si="38"/>
        <v>0</v>
      </c>
      <c r="AH64" s="30">
        <v>0</v>
      </c>
      <c r="AI64" s="100">
        <f>AH64*AI54</f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40"/>
        <v>10.324999999999999</v>
      </c>
      <c r="AP64" s="93">
        <f t="shared" si="41"/>
        <v>7.2275</v>
      </c>
      <c r="AQ64" s="98">
        <f t="shared" si="42"/>
        <v>5.67875</v>
      </c>
      <c r="AR64" s="99">
        <f t="shared" si="43"/>
        <v>7.3500411085269564</v>
      </c>
      <c r="AS64" s="94">
        <f t="shared" si="44"/>
        <v>4.8527499999999995</v>
      </c>
      <c r="AT64" s="39">
        <f t="shared" si="45"/>
        <v>6.2809442200139438</v>
      </c>
      <c r="AU64" s="95">
        <f t="shared" si="46"/>
        <v>4.23325</v>
      </c>
      <c r="AV64" s="95">
        <f t="shared" si="47"/>
        <v>5.4791215536291853</v>
      </c>
      <c r="AW64" s="38">
        <f t="shared" si="48"/>
        <v>3.3865999999999996</v>
      </c>
      <c r="AX64" s="38">
        <f t="shared" si="49"/>
        <v>4.3832972429033479</v>
      </c>
      <c r="AY64" s="42">
        <f t="shared" si="50"/>
        <v>2.0649999999999999</v>
      </c>
      <c r="AZ64" s="41">
        <f t="shared" si="51"/>
        <v>1.0325</v>
      </c>
      <c r="BA64" s="43">
        <f t="shared" si="52"/>
        <v>0.61949999999999994</v>
      </c>
      <c r="BB64" s="46">
        <f t="shared" si="53"/>
        <v>0</v>
      </c>
      <c r="BC64" s="48">
        <f t="shared" si="54"/>
        <v>0.41299999999999998</v>
      </c>
      <c r="BD64" s="49">
        <f t="shared" si="55"/>
        <v>0.20649999999999999</v>
      </c>
      <c r="BE64" s="50">
        <f t="shared" si="56"/>
        <v>0.20649999999999999</v>
      </c>
      <c r="BF64" s="51">
        <f t="shared" si="57"/>
        <v>0.41299999999999998</v>
      </c>
      <c r="BG64" s="52">
        <f t="shared" si="58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 t="shared" si="65"/>
        <v>0</v>
      </c>
      <c r="E65" s="27">
        <v>2.25</v>
      </c>
      <c r="F65" s="27">
        <f t="shared" si="70"/>
        <v>0</v>
      </c>
      <c r="G65" s="27">
        <v>3.6</v>
      </c>
      <c r="H65" s="27">
        <v>1.4</v>
      </c>
      <c r="I65" s="81">
        <f t="shared" si="69"/>
        <v>0</v>
      </c>
      <c r="J65" s="80">
        <f t="shared" si="68"/>
        <v>0</v>
      </c>
      <c r="K65" s="81">
        <f t="shared" si="71"/>
        <v>0</v>
      </c>
      <c r="L65" s="28">
        <v>4.07</v>
      </c>
      <c r="M65" s="29">
        <f t="shared" si="67"/>
        <v>24.52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>U65*V55</f>
        <v>0</v>
      </c>
      <c r="W65" s="30">
        <v>0</v>
      </c>
      <c r="X65" s="72">
        <f>W65*X55</f>
        <v>0</v>
      </c>
      <c r="Y65" s="30">
        <v>0</v>
      </c>
      <c r="Z65" s="72">
        <f>Y65*Z55</f>
        <v>0</v>
      </c>
      <c r="AA65" s="30">
        <v>0</v>
      </c>
      <c r="AB65" s="72">
        <f>AA65*AB55</f>
        <v>0</v>
      </c>
      <c r="AC65" s="30">
        <v>0</v>
      </c>
      <c r="AD65" s="72">
        <f>AC65*AD55</f>
        <v>0</v>
      </c>
      <c r="AE65" s="30">
        <v>0</v>
      </c>
      <c r="AF65" s="72">
        <f>AE65*AF55</f>
        <v>0</v>
      </c>
      <c r="AG65" s="92">
        <f t="shared" si="38"/>
        <v>0</v>
      </c>
      <c r="AH65" s="30">
        <v>0</v>
      </c>
      <c r="AI65" s="100">
        <f>AH65*AI55</f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40"/>
        <v>10.225</v>
      </c>
      <c r="AP65" s="93">
        <f t="shared" si="41"/>
        <v>7.1574999999999998</v>
      </c>
      <c r="AQ65" s="98">
        <f t="shared" si="42"/>
        <v>5.6237499999999994</v>
      </c>
      <c r="AR65" s="99">
        <f t="shared" si="43"/>
        <v>7.5623845329373323</v>
      </c>
      <c r="AS65" s="94">
        <f t="shared" si="44"/>
        <v>4.8057499999999997</v>
      </c>
      <c r="AT65" s="39">
        <f t="shared" si="45"/>
        <v>6.4624013281464476</v>
      </c>
      <c r="AU65" s="95">
        <f t="shared" si="46"/>
        <v>4.1922499999999996</v>
      </c>
      <c r="AV65" s="95">
        <f t="shared" si="47"/>
        <v>5.6374139245532842</v>
      </c>
      <c r="AW65" s="38">
        <f t="shared" si="48"/>
        <v>3.3537999999999997</v>
      </c>
      <c r="AX65" s="38">
        <f t="shared" si="49"/>
        <v>4.5099311396426272</v>
      </c>
      <c r="AY65" s="42">
        <f t="shared" si="50"/>
        <v>2.0449999999999999</v>
      </c>
      <c r="AZ65" s="41">
        <f t="shared" si="51"/>
        <v>1.0225</v>
      </c>
      <c r="BA65" s="43">
        <f t="shared" si="52"/>
        <v>0.61349999999999993</v>
      </c>
      <c r="BB65" s="46">
        <f t="shared" si="53"/>
        <v>0</v>
      </c>
      <c r="BC65" s="48">
        <f t="shared" si="54"/>
        <v>0.40899999999999997</v>
      </c>
      <c r="BD65" s="49">
        <f t="shared" si="55"/>
        <v>0.20449999999999999</v>
      </c>
      <c r="BE65" s="50">
        <f t="shared" si="56"/>
        <v>0.20449999999999999</v>
      </c>
      <c r="BF65" s="51">
        <f t="shared" si="57"/>
        <v>0.40899999999999997</v>
      </c>
      <c r="BG65" s="52">
        <f t="shared" si="58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 t="shared" si="65"/>
        <v>0</v>
      </c>
      <c r="E66" s="27">
        <v>1.2</v>
      </c>
      <c r="F66" s="27">
        <f t="shared" si="70"/>
        <v>0</v>
      </c>
      <c r="G66" s="27">
        <v>3.6</v>
      </c>
      <c r="H66" s="27">
        <v>0.9</v>
      </c>
      <c r="I66" s="81">
        <f t="shared" si="69"/>
        <v>0</v>
      </c>
      <c r="J66" s="80">
        <f t="shared" si="68"/>
        <v>0</v>
      </c>
      <c r="K66" s="81">
        <f t="shared" si="71"/>
        <v>0</v>
      </c>
      <c r="L66" s="28">
        <v>3.87</v>
      </c>
      <c r="M66" s="29">
        <f t="shared" si="67"/>
        <v>24.470000000000002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>U66*V56</f>
        <v>0</v>
      </c>
      <c r="W66" s="30">
        <v>0</v>
      </c>
      <c r="X66" s="72">
        <f>W66*X56</f>
        <v>0</v>
      </c>
      <c r="Y66" s="30">
        <v>0</v>
      </c>
      <c r="Z66" s="72">
        <f>Y66*Z56</f>
        <v>0</v>
      </c>
      <c r="AA66" s="30">
        <v>0</v>
      </c>
      <c r="AB66" s="72">
        <f>AA66*AB56</f>
        <v>0</v>
      </c>
      <c r="AC66" s="30">
        <v>0</v>
      </c>
      <c r="AD66" s="72">
        <f>AC66*AD56</f>
        <v>0</v>
      </c>
      <c r="AE66" s="30">
        <v>0</v>
      </c>
      <c r="AF66" s="72">
        <f>AE66*AF56</f>
        <v>0</v>
      </c>
      <c r="AG66" s="92">
        <f t="shared" si="38"/>
        <v>0</v>
      </c>
      <c r="AH66" s="30">
        <v>0</v>
      </c>
      <c r="AI66" s="100">
        <f>AH66*AI56</f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40"/>
        <v>10.3</v>
      </c>
      <c r="AP66" s="93">
        <f t="shared" si="41"/>
        <v>7.2100000000000009</v>
      </c>
      <c r="AQ66" s="98">
        <f t="shared" si="42"/>
        <v>5.665</v>
      </c>
      <c r="AR66" s="99">
        <f t="shared" si="43"/>
        <v>7.2592002430757345</v>
      </c>
      <c r="AS66" s="94">
        <f t="shared" si="44"/>
        <v>4.8410000000000002</v>
      </c>
      <c r="AT66" s="39">
        <f t="shared" si="45"/>
        <v>6.2033165713556278</v>
      </c>
      <c r="AU66" s="95">
        <f t="shared" si="46"/>
        <v>4.2230000000000008</v>
      </c>
      <c r="AV66" s="95">
        <f t="shared" si="47"/>
        <v>5.4114038175655486</v>
      </c>
      <c r="AW66" s="38">
        <f t="shared" si="48"/>
        <v>3.3784000000000001</v>
      </c>
      <c r="AX66" s="38">
        <f t="shared" si="49"/>
        <v>4.3291230540524381</v>
      </c>
      <c r="AY66" s="42">
        <f t="shared" si="50"/>
        <v>2.06</v>
      </c>
      <c r="AZ66" s="41">
        <f t="shared" si="51"/>
        <v>1.03</v>
      </c>
      <c r="BA66" s="43">
        <f t="shared" si="52"/>
        <v>0.6180000000000001</v>
      </c>
      <c r="BB66" s="46">
        <f t="shared" si="53"/>
        <v>0</v>
      </c>
      <c r="BC66" s="48">
        <f t="shared" si="54"/>
        <v>0.41200000000000003</v>
      </c>
      <c r="BD66" s="49">
        <f t="shared" si="55"/>
        <v>0.20600000000000002</v>
      </c>
      <c r="BE66" s="50">
        <f t="shared" si="56"/>
        <v>0.20600000000000002</v>
      </c>
      <c r="BF66" s="51">
        <f t="shared" si="57"/>
        <v>0.41200000000000003</v>
      </c>
      <c r="BG66" s="52">
        <f t="shared" si="58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 t="shared" si="65"/>
        <v>0</v>
      </c>
      <c r="E67" s="27">
        <v>0.45</v>
      </c>
      <c r="F67" s="27">
        <f t="shared" si="70"/>
        <v>0</v>
      </c>
      <c r="G67" s="27">
        <f>AF67</f>
        <v>0</v>
      </c>
      <c r="H67" s="27">
        <v>1.2</v>
      </c>
      <c r="I67" s="81">
        <f t="shared" si="69"/>
        <v>0</v>
      </c>
      <c r="J67" s="80">
        <f t="shared" si="68"/>
        <v>0</v>
      </c>
      <c r="K67" s="81">
        <f t="shared" si="71"/>
        <v>0</v>
      </c>
      <c r="L67" s="28">
        <f>AM67</f>
        <v>0</v>
      </c>
      <c r="M67" s="29">
        <f t="shared" si="67"/>
        <v>24.45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>U67*V57</f>
        <v>0</v>
      </c>
      <c r="W67" s="30">
        <v>0</v>
      </c>
      <c r="X67" s="72">
        <f>W67*X57</f>
        <v>0</v>
      </c>
      <c r="Y67" s="30">
        <v>0</v>
      </c>
      <c r="Z67" s="72">
        <f>Y67*Z57</f>
        <v>0</v>
      </c>
      <c r="AA67" s="30">
        <v>0</v>
      </c>
      <c r="AB67" s="72">
        <f>AA67*AB57</f>
        <v>0</v>
      </c>
      <c r="AC67" s="30">
        <v>0</v>
      </c>
      <c r="AD67" s="72">
        <f>AC67*AD57</f>
        <v>0</v>
      </c>
      <c r="AE67" s="30">
        <v>0</v>
      </c>
      <c r="AF67" s="72">
        <f>AE67*AF57</f>
        <v>0</v>
      </c>
      <c r="AG67" s="92">
        <f t="shared" si="38"/>
        <v>0</v>
      </c>
      <c r="AH67" s="30">
        <v>0</v>
      </c>
      <c r="AI67" s="100">
        <f>AH67*AI57</f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40"/>
        <v>12.225</v>
      </c>
      <c r="AP67" s="93">
        <f t="shared" si="41"/>
        <v>8.5574999999999992</v>
      </c>
      <c r="AQ67" s="98">
        <f t="shared" si="42"/>
        <v>6.7237499999999999</v>
      </c>
      <c r="AR67" s="99">
        <f t="shared" si="43"/>
        <v>9.1098428662579423</v>
      </c>
      <c r="AS67" s="94">
        <f t="shared" si="44"/>
        <v>5.7457500000000001</v>
      </c>
      <c r="AT67" s="39">
        <f t="shared" si="45"/>
        <v>7.784774812984061</v>
      </c>
      <c r="AU67" s="95">
        <f t="shared" si="46"/>
        <v>5.0122499999999999</v>
      </c>
      <c r="AV67" s="95">
        <f t="shared" si="47"/>
        <v>6.7909737730286484</v>
      </c>
      <c r="AW67" s="38">
        <f t="shared" si="48"/>
        <v>4.0097999999999994</v>
      </c>
      <c r="AX67" s="38">
        <f t="shared" si="49"/>
        <v>5.4327790184229183</v>
      </c>
      <c r="AY67" s="42">
        <f t="shared" si="50"/>
        <v>2.4449999999999998</v>
      </c>
      <c r="AZ67" s="41">
        <f t="shared" si="51"/>
        <v>1.2224999999999999</v>
      </c>
      <c r="BA67" s="43">
        <f t="shared" si="52"/>
        <v>0.73350000000000004</v>
      </c>
      <c r="BB67" s="46">
        <f t="shared" si="53"/>
        <v>0</v>
      </c>
      <c r="BC67" s="48">
        <f t="shared" si="54"/>
        <v>0.48899999999999999</v>
      </c>
      <c r="BD67" s="49">
        <f t="shared" si="55"/>
        <v>0.2445</v>
      </c>
      <c r="BE67" s="50">
        <f t="shared" si="56"/>
        <v>0.2445</v>
      </c>
      <c r="BF67" s="51">
        <f t="shared" si="57"/>
        <v>0.48899999999999999</v>
      </c>
      <c r="BG67" s="52">
        <f t="shared" si="58"/>
        <v>0.73350000000000004</v>
      </c>
      <c r="BH67" s="5"/>
    </row>
    <row r="68" spans="1:60" s="12" customFormat="1" ht="19.5" customHeight="1" x14ac:dyDescent="0.25">
      <c r="A68" s="57" t="s">
        <v>162</v>
      </c>
      <c r="B68" s="27">
        <v>14.4</v>
      </c>
      <c r="C68" s="27">
        <f>X68</f>
        <v>0</v>
      </c>
      <c r="D68" s="27">
        <f t="shared" si="65"/>
        <v>0</v>
      </c>
      <c r="E68" s="27">
        <f>AB68</f>
        <v>0</v>
      </c>
      <c r="F68" s="27">
        <f t="shared" si="70"/>
        <v>0</v>
      </c>
      <c r="G68" s="27">
        <f>AF68</f>
        <v>0</v>
      </c>
      <c r="H68" s="27">
        <v>6</v>
      </c>
      <c r="I68" s="81">
        <f t="shared" si="69"/>
        <v>0</v>
      </c>
      <c r="J68" s="80">
        <f t="shared" si="68"/>
        <v>0</v>
      </c>
      <c r="K68" s="81">
        <f t="shared" si="71"/>
        <v>0</v>
      </c>
      <c r="L68" s="28">
        <v>3.94</v>
      </c>
      <c r="M68" s="29">
        <f t="shared" si="67"/>
        <v>24.34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>U68*V58</f>
        <v>0</v>
      </c>
      <c r="W68" s="30">
        <v>0</v>
      </c>
      <c r="X68" s="72">
        <f>W68*X58</f>
        <v>0</v>
      </c>
      <c r="Y68" s="30">
        <v>0</v>
      </c>
      <c r="Z68" s="72">
        <f>Y68*Z58</f>
        <v>0</v>
      </c>
      <c r="AA68" s="30">
        <v>0</v>
      </c>
      <c r="AB68" s="72">
        <f>AA68*AB58</f>
        <v>0</v>
      </c>
      <c r="AC68" s="30">
        <v>0</v>
      </c>
      <c r="AD68" s="72">
        <f>AC68*AD58</f>
        <v>0</v>
      </c>
      <c r="AE68" s="30">
        <v>0</v>
      </c>
      <c r="AF68" s="72">
        <f>AE68*AF58</f>
        <v>0</v>
      </c>
      <c r="AG68" s="92">
        <f t="shared" si="38"/>
        <v>0</v>
      </c>
      <c r="AH68" s="30">
        <v>0</v>
      </c>
      <c r="AI68" s="100">
        <f>AH68*AI58</f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40"/>
        <v>10.199999999999999</v>
      </c>
      <c r="AP68" s="93">
        <f t="shared" si="41"/>
        <v>7.14</v>
      </c>
      <c r="AQ68" s="98">
        <f t="shared" si="42"/>
        <v>5.6099999999999994</v>
      </c>
      <c r="AR68" s="99">
        <f t="shared" si="43"/>
        <v>7.1094083861394983</v>
      </c>
      <c r="AS68" s="94">
        <f t="shared" si="44"/>
        <v>4.7939999999999996</v>
      </c>
      <c r="AT68" s="39">
        <f t="shared" si="45"/>
        <v>6.0753126208828441</v>
      </c>
      <c r="AU68" s="95">
        <f t="shared" si="46"/>
        <v>4.1819999999999995</v>
      </c>
      <c r="AV68" s="95">
        <f t="shared" si="47"/>
        <v>5.2997407969403536</v>
      </c>
      <c r="AW68" s="38">
        <f t="shared" si="48"/>
        <v>3.3455999999999997</v>
      </c>
      <c r="AX68" s="38">
        <f t="shared" si="49"/>
        <v>4.2397926375522825</v>
      </c>
      <c r="AY68" s="42">
        <f t="shared" si="50"/>
        <v>2.04</v>
      </c>
      <c r="AZ68" s="41">
        <f t="shared" si="51"/>
        <v>1.02</v>
      </c>
      <c r="BA68" s="43">
        <f t="shared" si="52"/>
        <v>0.61199999999999999</v>
      </c>
      <c r="BB68" s="46">
        <f t="shared" si="53"/>
        <v>0</v>
      </c>
      <c r="BC68" s="48">
        <f t="shared" si="54"/>
        <v>0.40799999999999997</v>
      </c>
      <c r="BD68" s="49">
        <f t="shared" si="55"/>
        <v>0.20399999999999999</v>
      </c>
      <c r="BE68" s="50">
        <f t="shared" si="56"/>
        <v>0.20399999999999999</v>
      </c>
      <c r="BF68" s="51">
        <f t="shared" si="57"/>
        <v>0.40799999999999997</v>
      </c>
      <c r="BG68" s="52">
        <f t="shared" si="58"/>
        <v>0.61199999999999999</v>
      </c>
      <c r="BH68" s="5"/>
    </row>
    <row r="69" spans="1:60" s="12" customFormat="1" ht="30" customHeight="1" x14ac:dyDescent="0.25">
      <c r="A69" s="113" t="s">
        <v>96</v>
      </c>
      <c r="B69" s="27">
        <v>11.6</v>
      </c>
      <c r="C69" s="27">
        <v>2.4</v>
      </c>
      <c r="D69" s="27">
        <f t="shared" si="65"/>
        <v>0</v>
      </c>
      <c r="E69" s="27">
        <v>2.25</v>
      </c>
      <c r="F69" s="27">
        <f t="shared" si="70"/>
        <v>0</v>
      </c>
      <c r="G69" s="27">
        <v>3.6</v>
      </c>
      <c r="H69" s="27">
        <v>0.4</v>
      </c>
      <c r="I69" s="81">
        <f t="shared" si="69"/>
        <v>0</v>
      </c>
      <c r="J69" s="80">
        <f t="shared" si="68"/>
        <v>0</v>
      </c>
      <c r="K69" s="81">
        <f t="shared" si="71"/>
        <v>0</v>
      </c>
      <c r="L69" s="28">
        <v>4.05</v>
      </c>
      <c r="M69" s="29">
        <f t="shared" si="67"/>
        <v>24.3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32"/>
        <v>0</v>
      </c>
      <c r="W69" s="30">
        <v>0</v>
      </c>
      <c r="X69" s="72">
        <f t="shared" si="33"/>
        <v>0</v>
      </c>
      <c r="Y69" s="30">
        <v>0</v>
      </c>
      <c r="Z69" s="72">
        <f t="shared" si="34"/>
        <v>0</v>
      </c>
      <c r="AA69" s="30">
        <v>0</v>
      </c>
      <c r="AB69" s="72">
        <f t="shared" si="35"/>
        <v>0</v>
      </c>
      <c r="AC69" s="30">
        <v>0</v>
      </c>
      <c r="AD69" s="72">
        <f t="shared" si="36"/>
        <v>0</v>
      </c>
      <c r="AE69" s="30">
        <v>0</v>
      </c>
      <c r="AF69" s="72">
        <f t="shared" si="37"/>
        <v>0</v>
      </c>
      <c r="AG69" s="92">
        <f t="shared" si="38"/>
        <v>0</v>
      </c>
      <c r="AH69" s="30">
        <v>0</v>
      </c>
      <c r="AI69" s="100">
        <f t="shared" si="3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40"/>
        <v>10.125</v>
      </c>
      <c r="AP69" s="93">
        <f t="shared" si="41"/>
        <v>7.0875000000000004</v>
      </c>
      <c r="AQ69" s="98">
        <f t="shared" si="42"/>
        <v>5.5687500000000005</v>
      </c>
      <c r="AR69" s="99">
        <f t="shared" si="43"/>
        <v>7.1001328679198101</v>
      </c>
      <c r="AS69" s="94">
        <f t="shared" si="44"/>
        <v>4.75875</v>
      </c>
      <c r="AT69" s="39">
        <f t="shared" si="45"/>
        <v>6.0673862689496563</v>
      </c>
      <c r="AU69" s="95">
        <f t="shared" si="46"/>
        <v>4.1512500000000001</v>
      </c>
      <c r="AV69" s="95">
        <f t="shared" si="47"/>
        <v>5.2928263197220407</v>
      </c>
      <c r="AW69" s="38">
        <f t="shared" si="48"/>
        <v>3.3209999999999997</v>
      </c>
      <c r="AX69" s="38">
        <f t="shared" si="49"/>
        <v>4.2342610557776315</v>
      </c>
      <c r="AY69" s="42">
        <f t="shared" si="50"/>
        <v>2.0250000000000004</v>
      </c>
      <c r="AZ69" s="41">
        <f t="shared" si="51"/>
        <v>1.0125000000000002</v>
      </c>
      <c r="BA69" s="43">
        <f t="shared" si="52"/>
        <v>0.60750000000000004</v>
      </c>
      <c r="BB69" s="46">
        <f t="shared" si="53"/>
        <v>0</v>
      </c>
      <c r="BC69" s="48">
        <f t="shared" si="54"/>
        <v>0.40500000000000003</v>
      </c>
      <c r="BD69" s="49">
        <f t="shared" si="55"/>
        <v>0.20250000000000001</v>
      </c>
      <c r="BE69" s="50">
        <f t="shared" si="56"/>
        <v>0.20250000000000001</v>
      </c>
      <c r="BF69" s="51">
        <f t="shared" si="57"/>
        <v>0.40500000000000003</v>
      </c>
      <c r="BG69" s="52">
        <f t="shared" si="58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5"/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 t="shared" si="69"/>
        <v>0</v>
      </c>
      <c r="J70" s="80">
        <f t="shared" si="68"/>
        <v>0</v>
      </c>
      <c r="K70" s="81">
        <f t="shared" si="71"/>
        <v>0</v>
      </c>
      <c r="L70" s="28">
        <v>3.98</v>
      </c>
      <c r="M70" s="29">
        <f t="shared" si="67"/>
        <v>24.080000000000002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32"/>
        <v>0</v>
      </c>
      <c r="W70" s="30">
        <v>0</v>
      </c>
      <c r="X70" s="72">
        <f t="shared" si="33"/>
        <v>0</v>
      </c>
      <c r="Y70" s="30">
        <v>0</v>
      </c>
      <c r="Z70" s="72">
        <f t="shared" si="34"/>
        <v>0</v>
      </c>
      <c r="AA70" s="30">
        <v>0</v>
      </c>
      <c r="AB70" s="72">
        <f t="shared" si="35"/>
        <v>0</v>
      </c>
      <c r="AC70" s="30">
        <v>0</v>
      </c>
      <c r="AD70" s="72">
        <f t="shared" si="36"/>
        <v>0</v>
      </c>
      <c r="AE70" s="30">
        <v>0</v>
      </c>
      <c r="AF70" s="72">
        <f t="shared" si="37"/>
        <v>0</v>
      </c>
      <c r="AG70" s="92">
        <f t="shared" si="38"/>
        <v>0</v>
      </c>
      <c r="AH70" s="30">
        <v>0</v>
      </c>
      <c r="AI70" s="100">
        <f t="shared" si="3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40"/>
        <v>10.050000000000001</v>
      </c>
      <c r="AP70" s="93">
        <f t="shared" si="41"/>
        <v>7.0350000000000001</v>
      </c>
      <c r="AQ70" s="98">
        <f t="shared" si="42"/>
        <v>5.5275000000000007</v>
      </c>
      <c r="AR70" s="99">
        <f t="shared" si="43"/>
        <v>6.9865992488582229</v>
      </c>
      <c r="AS70" s="94">
        <f t="shared" si="44"/>
        <v>4.7235000000000005</v>
      </c>
      <c r="AT70" s="39">
        <f t="shared" si="45"/>
        <v>5.9703666308424816</v>
      </c>
      <c r="AU70" s="95">
        <f t="shared" si="46"/>
        <v>4.1204999999999998</v>
      </c>
      <c r="AV70" s="95">
        <f t="shared" si="47"/>
        <v>5.208192167330675</v>
      </c>
      <c r="AW70" s="38">
        <f t="shared" si="48"/>
        <v>3.2963999999999998</v>
      </c>
      <c r="AX70" s="38">
        <f t="shared" si="49"/>
        <v>4.1665537338645402</v>
      </c>
      <c r="AY70" s="42">
        <f t="shared" si="50"/>
        <v>2.0100000000000002</v>
      </c>
      <c r="AZ70" s="41">
        <f t="shared" si="51"/>
        <v>1.0050000000000001</v>
      </c>
      <c r="BA70" s="43">
        <f t="shared" si="52"/>
        <v>0.60299999999999998</v>
      </c>
      <c r="BB70" s="46">
        <f t="shared" si="53"/>
        <v>0</v>
      </c>
      <c r="BC70" s="48">
        <f t="shared" si="54"/>
        <v>0.40200000000000002</v>
      </c>
      <c r="BD70" s="49">
        <f t="shared" si="55"/>
        <v>0.20100000000000001</v>
      </c>
      <c r="BE70" s="50">
        <f t="shared" si="56"/>
        <v>0.20100000000000001</v>
      </c>
      <c r="BF70" s="51">
        <f t="shared" si="57"/>
        <v>0.40200000000000002</v>
      </c>
      <c r="BG70" s="52">
        <f t="shared" si="58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 t="shared" si="65"/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 t="shared" si="69"/>
        <v>0</v>
      </c>
      <c r="J71" s="80">
        <f t="shared" si="68"/>
        <v>0</v>
      </c>
      <c r="K71" s="81">
        <f t="shared" si="71"/>
        <v>0</v>
      </c>
      <c r="L71" s="28">
        <f>AM71</f>
        <v>0</v>
      </c>
      <c r="M71" s="29">
        <f t="shared" si="67"/>
        <v>23.15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32"/>
        <v>0</v>
      </c>
      <c r="W71" s="30">
        <v>0</v>
      </c>
      <c r="X71" s="72">
        <f t="shared" si="33"/>
        <v>0</v>
      </c>
      <c r="Y71" s="30">
        <v>0</v>
      </c>
      <c r="Z71" s="72">
        <f t="shared" si="34"/>
        <v>0</v>
      </c>
      <c r="AA71" s="30">
        <v>0</v>
      </c>
      <c r="AB71" s="72">
        <f t="shared" si="35"/>
        <v>0</v>
      </c>
      <c r="AC71" s="30">
        <v>0</v>
      </c>
      <c r="AD71" s="72">
        <f t="shared" si="36"/>
        <v>0</v>
      </c>
      <c r="AE71" s="30">
        <v>0</v>
      </c>
      <c r="AF71" s="72">
        <f t="shared" si="37"/>
        <v>0</v>
      </c>
      <c r="AG71" s="92">
        <f t="shared" si="38"/>
        <v>0</v>
      </c>
      <c r="AH71" s="30">
        <v>0</v>
      </c>
      <c r="AI71" s="100">
        <f t="shared" si="3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40"/>
        <v>11.574999999999999</v>
      </c>
      <c r="AP71" s="93">
        <f t="shared" si="41"/>
        <v>8.1024999999999991</v>
      </c>
      <c r="AQ71" s="98">
        <f t="shared" si="42"/>
        <v>6.36625</v>
      </c>
      <c r="AR71" s="99">
        <f t="shared" si="43"/>
        <v>8.4751786235387137</v>
      </c>
      <c r="AS71" s="94">
        <f t="shared" si="44"/>
        <v>5.4402499999999998</v>
      </c>
      <c r="AT71" s="39">
        <f t="shared" si="45"/>
        <v>7.2424253692058098</v>
      </c>
      <c r="AU71" s="95">
        <f t="shared" si="46"/>
        <v>4.7457499999999992</v>
      </c>
      <c r="AV71" s="95">
        <f t="shared" si="47"/>
        <v>6.3178604284561315</v>
      </c>
      <c r="AW71" s="38">
        <f t="shared" si="48"/>
        <v>3.7965999999999993</v>
      </c>
      <c r="AX71" s="38">
        <f t="shared" si="49"/>
        <v>5.054288342764905</v>
      </c>
      <c r="AY71" s="42">
        <f t="shared" si="50"/>
        <v>2.3149999999999999</v>
      </c>
      <c r="AZ71" s="41">
        <f t="shared" si="51"/>
        <v>1.1575</v>
      </c>
      <c r="BA71" s="43">
        <f t="shared" si="52"/>
        <v>0.6944999999999999</v>
      </c>
      <c r="BB71" s="46">
        <f t="shared" si="53"/>
        <v>0</v>
      </c>
      <c r="BC71" s="48">
        <f t="shared" si="54"/>
        <v>0.46299999999999997</v>
      </c>
      <c r="BD71" s="49">
        <f t="shared" si="55"/>
        <v>0.23149999999999998</v>
      </c>
      <c r="BE71" s="50">
        <f t="shared" si="56"/>
        <v>0.23149999999999998</v>
      </c>
      <c r="BF71" s="51">
        <f t="shared" si="57"/>
        <v>0.46299999999999997</v>
      </c>
      <c r="BG71" s="52">
        <f t="shared" si="58"/>
        <v>0.6944999999999999</v>
      </c>
      <c r="BH71" s="5"/>
    </row>
    <row r="72" spans="1:60" s="12" customFormat="1" ht="25.15" customHeight="1" x14ac:dyDescent="0.25">
      <c r="A72" s="57" t="s">
        <v>170</v>
      </c>
      <c r="B72" s="27">
        <v>14.4</v>
      </c>
      <c r="C72" s="27">
        <f>X72</f>
        <v>0</v>
      </c>
      <c r="D72" s="27">
        <f t="shared" si="65"/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 t="shared" si="69"/>
        <v>0</v>
      </c>
      <c r="J72" s="80">
        <f t="shared" si="68"/>
        <v>0</v>
      </c>
      <c r="K72" s="81">
        <f t="shared" si="71"/>
        <v>0</v>
      </c>
      <c r="L72" s="28">
        <v>3.78</v>
      </c>
      <c r="M72" s="29">
        <f t="shared" si="67"/>
        <v>22.68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32"/>
        <v>0</v>
      </c>
      <c r="W72" s="30">
        <v>0</v>
      </c>
      <c r="X72" s="72">
        <f t="shared" si="33"/>
        <v>0</v>
      </c>
      <c r="Y72" s="30">
        <v>0</v>
      </c>
      <c r="Z72" s="72">
        <f t="shared" si="34"/>
        <v>0</v>
      </c>
      <c r="AA72" s="30">
        <v>0</v>
      </c>
      <c r="AB72" s="72">
        <f t="shared" si="35"/>
        <v>0</v>
      </c>
      <c r="AC72" s="30">
        <v>0</v>
      </c>
      <c r="AD72" s="72">
        <f t="shared" si="36"/>
        <v>0</v>
      </c>
      <c r="AE72" s="30">
        <v>0</v>
      </c>
      <c r="AF72" s="72">
        <f t="shared" si="37"/>
        <v>0</v>
      </c>
      <c r="AG72" s="92">
        <f t="shared" si="38"/>
        <v>0</v>
      </c>
      <c r="AH72" s="30">
        <v>0</v>
      </c>
      <c r="AI72" s="100">
        <f t="shared" si="3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40"/>
        <v>9.4499999999999993</v>
      </c>
      <c r="AP72" s="93">
        <f t="shared" si="41"/>
        <v>6.6149999999999993</v>
      </c>
      <c r="AQ72" s="98">
        <f t="shared" si="42"/>
        <v>5.1974999999999989</v>
      </c>
      <c r="AR72" s="99">
        <f t="shared" si="43"/>
        <v>6.5411781849803639</v>
      </c>
      <c r="AS72" s="94">
        <f t="shared" si="44"/>
        <v>4.4414999999999996</v>
      </c>
      <c r="AT72" s="39">
        <f t="shared" si="45"/>
        <v>5.5897340853468567</v>
      </c>
      <c r="AU72" s="95">
        <f t="shared" si="46"/>
        <v>3.8744999999999994</v>
      </c>
      <c r="AV72" s="95">
        <f t="shared" si="47"/>
        <v>4.8761510106217258</v>
      </c>
      <c r="AW72" s="38">
        <f t="shared" si="48"/>
        <v>3.0995999999999992</v>
      </c>
      <c r="AX72" s="38">
        <f t="shared" si="49"/>
        <v>3.9009208084973803</v>
      </c>
      <c r="AY72" s="42">
        <f t="shared" si="50"/>
        <v>1.8899999999999997</v>
      </c>
      <c r="AZ72" s="41">
        <f t="shared" si="51"/>
        <v>0.94499999999999984</v>
      </c>
      <c r="BA72" s="43">
        <f t="shared" si="52"/>
        <v>0.56699999999999995</v>
      </c>
      <c r="BB72" s="46">
        <f t="shared" si="53"/>
        <v>0</v>
      </c>
      <c r="BC72" s="48">
        <f t="shared" si="54"/>
        <v>0.37799999999999995</v>
      </c>
      <c r="BD72" s="49">
        <f t="shared" si="55"/>
        <v>0.18899999999999997</v>
      </c>
      <c r="BE72" s="50">
        <f t="shared" si="56"/>
        <v>0.18899999999999997</v>
      </c>
      <c r="BF72" s="51">
        <f t="shared" si="57"/>
        <v>0.37799999999999995</v>
      </c>
      <c r="BG72" s="52">
        <f t="shared" si="58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 t="shared" si="65"/>
        <v>0</v>
      </c>
      <c r="E73" s="27">
        <v>8.4</v>
      </c>
      <c r="F73" s="27">
        <f>AD73</f>
        <v>0</v>
      </c>
      <c r="G73" s="27">
        <f t="shared" ref="G73:G80" si="72">AF73</f>
        <v>0</v>
      </c>
      <c r="H73" s="27">
        <v>6</v>
      </c>
      <c r="I73" s="81">
        <f t="shared" si="69"/>
        <v>0</v>
      </c>
      <c r="J73" s="80">
        <f t="shared" si="68"/>
        <v>0</v>
      </c>
      <c r="K73" s="81">
        <f t="shared" si="71"/>
        <v>0</v>
      </c>
      <c r="L73" s="28">
        <f>AM73</f>
        <v>0</v>
      </c>
      <c r="M73" s="29">
        <f t="shared" si="67"/>
        <v>22.4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32"/>
        <v>0</v>
      </c>
      <c r="W73" s="30">
        <v>0</v>
      </c>
      <c r="X73" s="72">
        <f t="shared" si="33"/>
        <v>0</v>
      </c>
      <c r="Y73" s="30">
        <v>0</v>
      </c>
      <c r="Z73" s="72">
        <f t="shared" si="34"/>
        <v>0</v>
      </c>
      <c r="AA73" s="30">
        <v>0</v>
      </c>
      <c r="AB73" s="72">
        <f t="shared" si="35"/>
        <v>0</v>
      </c>
      <c r="AC73" s="30">
        <v>0</v>
      </c>
      <c r="AD73" s="72">
        <f t="shared" si="36"/>
        <v>0</v>
      </c>
      <c r="AE73" s="30">
        <v>0</v>
      </c>
      <c r="AF73" s="72">
        <f t="shared" si="37"/>
        <v>0</v>
      </c>
      <c r="AG73" s="92">
        <f t="shared" si="38"/>
        <v>0</v>
      </c>
      <c r="AH73" s="30">
        <v>0</v>
      </c>
      <c r="AI73" s="100">
        <f t="shared" si="3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40"/>
        <v>11.2</v>
      </c>
      <c r="AP73" s="93">
        <f t="shared" si="41"/>
        <v>7.839999999999999</v>
      </c>
      <c r="AQ73" s="98">
        <f t="shared" si="42"/>
        <v>6.1599999999999993</v>
      </c>
      <c r="AR73" s="99">
        <f t="shared" si="43"/>
        <v>7.7504297624140364</v>
      </c>
      <c r="AS73" s="94">
        <f t="shared" si="44"/>
        <v>5.2639999999999993</v>
      </c>
      <c r="AT73" s="39">
        <f t="shared" si="45"/>
        <v>6.6230945242447223</v>
      </c>
      <c r="AU73" s="95">
        <f t="shared" si="46"/>
        <v>4.5919999999999996</v>
      </c>
      <c r="AV73" s="95">
        <f t="shared" si="47"/>
        <v>5.7775930956177364</v>
      </c>
      <c r="AW73" s="38">
        <f t="shared" si="48"/>
        <v>3.6735999999999991</v>
      </c>
      <c r="AX73" s="38">
        <f t="shared" si="49"/>
        <v>4.6220744764941886</v>
      </c>
      <c r="AY73" s="42">
        <f t="shared" si="50"/>
        <v>2.2399999999999998</v>
      </c>
      <c r="AZ73" s="41">
        <f t="shared" si="51"/>
        <v>1.1199999999999999</v>
      </c>
      <c r="BA73" s="43">
        <f t="shared" si="52"/>
        <v>0.67199999999999993</v>
      </c>
      <c r="BB73" s="46">
        <f t="shared" si="53"/>
        <v>0</v>
      </c>
      <c r="BC73" s="48">
        <f t="shared" si="54"/>
        <v>0.44799999999999995</v>
      </c>
      <c r="BD73" s="49">
        <f t="shared" si="55"/>
        <v>0.22399999999999998</v>
      </c>
      <c r="BE73" s="50">
        <f t="shared" si="56"/>
        <v>0.22399999999999998</v>
      </c>
      <c r="BF73" s="51">
        <f t="shared" si="57"/>
        <v>0.44799999999999995</v>
      </c>
      <c r="BG73" s="52">
        <f t="shared" si="58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 t="shared" si="65"/>
        <v>0</v>
      </c>
      <c r="E74" s="27">
        <f>AB74</f>
        <v>0</v>
      </c>
      <c r="F74" s="27">
        <f>AD74</f>
        <v>0</v>
      </c>
      <c r="G74" s="27">
        <f t="shared" si="72"/>
        <v>0</v>
      </c>
      <c r="H74" s="27">
        <v>0.2</v>
      </c>
      <c r="I74" s="81">
        <f t="shared" si="69"/>
        <v>0</v>
      </c>
      <c r="J74" s="80">
        <f t="shared" si="68"/>
        <v>0</v>
      </c>
      <c r="K74" s="81">
        <f t="shared" si="71"/>
        <v>0</v>
      </c>
      <c r="L74" s="28">
        <v>3.85</v>
      </c>
      <c r="M74" s="29">
        <f t="shared" si="67"/>
        <v>21.85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32"/>
        <v>0</v>
      </c>
      <c r="W74" s="30">
        <v>0</v>
      </c>
      <c r="X74" s="72">
        <f t="shared" si="33"/>
        <v>0</v>
      </c>
      <c r="Y74" s="30">
        <v>0</v>
      </c>
      <c r="Z74" s="72">
        <f t="shared" si="34"/>
        <v>0</v>
      </c>
      <c r="AA74" s="30">
        <v>0</v>
      </c>
      <c r="AB74" s="72">
        <f t="shared" si="35"/>
        <v>0</v>
      </c>
      <c r="AC74" s="30">
        <v>0</v>
      </c>
      <c r="AD74" s="72">
        <f t="shared" si="36"/>
        <v>0</v>
      </c>
      <c r="AE74" s="30">
        <v>0</v>
      </c>
      <c r="AF74" s="72">
        <f t="shared" si="37"/>
        <v>0</v>
      </c>
      <c r="AG74" s="92">
        <f t="shared" si="38"/>
        <v>0</v>
      </c>
      <c r="AH74" s="30">
        <v>0</v>
      </c>
      <c r="AI74" s="100">
        <f t="shared" si="3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40"/>
        <v>9</v>
      </c>
      <c r="AP74" s="93">
        <f t="shared" si="41"/>
        <v>6.3</v>
      </c>
      <c r="AQ74" s="98">
        <f t="shared" si="42"/>
        <v>4.95</v>
      </c>
      <c r="AR74" s="99">
        <f t="shared" si="43"/>
        <v>6.2075878647944798</v>
      </c>
      <c r="AS74" s="94">
        <f t="shared" si="44"/>
        <v>4.2299999999999995</v>
      </c>
      <c r="AT74" s="39">
        <f t="shared" si="45"/>
        <v>5.3046659935516463</v>
      </c>
      <c r="AU74" s="95">
        <f t="shared" si="46"/>
        <v>3.69</v>
      </c>
      <c r="AV74" s="95">
        <f t="shared" si="47"/>
        <v>4.6274745901195216</v>
      </c>
      <c r="AW74" s="38">
        <f t="shared" si="48"/>
        <v>2.9519999999999995</v>
      </c>
      <c r="AX74" s="38">
        <f t="shared" si="49"/>
        <v>3.7019796720956166</v>
      </c>
      <c r="AY74" s="42">
        <f t="shared" si="50"/>
        <v>1.7999999999999998</v>
      </c>
      <c r="AZ74" s="41">
        <f t="shared" si="51"/>
        <v>0.89999999999999991</v>
      </c>
      <c r="BA74" s="43">
        <f t="shared" si="52"/>
        <v>0.54</v>
      </c>
      <c r="BB74" s="46">
        <f t="shared" si="53"/>
        <v>0</v>
      </c>
      <c r="BC74" s="48">
        <f t="shared" si="54"/>
        <v>0.36</v>
      </c>
      <c r="BD74" s="49">
        <f t="shared" si="55"/>
        <v>0.18</v>
      </c>
      <c r="BE74" s="50">
        <f t="shared" si="56"/>
        <v>0.18</v>
      </c>
      <c r="BF74" s="51">
        <f t="shared" si="57"/>
        <v>0.36</v>
      </c>
      <c r="BG74" s="52">
        <f t="shared" si="58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 t="shared" si="65"/>
        <v>0</v>
      </c>
      <c r="E75" s="27">
        <f>AB75</f>
        <v>0</v>
      </c>
      <c r="F75" s="27">
        <f>AD75</f>
        <v>0</v>
      </c>
      <c r="G75" s="27">
        <f t="shared" si="72"/>
        <v>0</v>
      </c>
      <c r="H75" s="27">
        <v>2.2999999999999998</v>
      </c>
      <c r="I75" s="81">
        <f t="shared" si="69"/>
        <v>0</v>
      </c>
      <c r="J75" s="80">
        <f t="shared" si="68"/>
        <v>0</v>
      </c>
      <c r="K75" s="81">
        <f t="shared" si="71"/>
        <v>0</v>
      </c>
      <c r="L75" s="28">
        <v>5.53</v>
      </c>
      <c r="M75" s="29">
        <f t="shared" ref="M75:M106" si="73">SUM(B75:L75)</f>
        <v>21.330000000000002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32"/>
        <v>0</v>
      </c>
      <c r="W75" s="30">
        <v>0</v>
      </c>
      <c r="X75" s="72">
        <f t="shared" si="33"/>
        <v>0</v>
      </c>
      <c r="Y75" s="30">
        <v>0</v>
      </c>
      <c r="Z75" s="72">
        <f t="shared" si="34"/>
        <v>0</v>
      </c>
      <c r="AA75" s="30">
        <v>0</v>
      </c>
      <c r="AB75" s="72">
        <f t="shared" si="35"/>
        <v>0</v>
      </c>
      <c r="AC75" s="30">
        <v>0</v>
      </c>
      <c r="AD75" s="72">
        <f t="shared" si="36"/>
        <v>0</v>
      </c>
      <c r="AE75" s="30">
        <v>0</v>
      </c>
      <c r="AF75" s="72">
        <f t="shared" si="37"/>
        <v>0</v>
      </c>
      <c r="AG75" s="92">
        <f t="shared" si="38"/>
        <v>0</v>
      </c>
      <c r="AH75" s="30">
        <v>0</v>
      </c>
      <c r="AI75" s="100">
        <f t="shared" si="3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40"/>
        <v>7.9</v>
      </c>
      <c r="AP75" s="93">
        <f t="shared" si="41"/>
        <v>5.53</v>
      </c>
      <c r="AQ75" s="98">
        <f t="shared" si="42"/>
        <v>4.3449999999999998</v>
      </c>
      <c r="AR75" s="99">
        <f t="shared" si="43"/>
        <v>5.6840782225191164</v>
      </c>
      <c r="AS75" s="94">
        <f t="shared" si="44"/>
        <v>3.7130000000000001</v>
      </c>
      <c r="AT75" s="39">
        <f t="shared" si="45"/>
        <v>4.8573032083345176</v>
      </c>
      <c r="AU75" s="95">
        <f t="shared" si="46"/>
        <v>3.2389999999999999</v>
      </c>
      <c r="AV75" s="95">
        <f t="shared" si="47"/>
        <v>4.2372219476960691</v>
      </c>
      <c r="AW75" s="38">
        <f t="shared" si="48"/>
        <v>2.5911999999999997</v>
      </c>
      <c r="AX75" s="38">
        <f t="shared" si="49"/>
        <v>3.3897775581568546</v>
      </c>
      <c r="AY75" s="42">
        <f t="shared" si="50"/>
        <v>1.58</v>
      </c>
      <c r="AZ75" s="41">
        <f t="shared" si="51"/>
        <v>0.79</v>
      </c>
      <c r="BA75" s="43">
        <f t="shared" si="52"/>
        <v>0.47399999999999998</v>
      </c>
      <c r="BB75" s="46">
        <f t="shared" si="53"/>
        <v>0</v>
      </c>
      <c r="BC75" s="48">
        <f t="shared" si="54"/>
        <v>0.316</v>
      </c>
      <c r="BD75" s="49">
        <f t="shared" si="55"/>
        <v>0.158</v>
      </c>
      <c r="BE75" s="50">
        <f t="shared" si="56"/>
        <v>0.158</v>
      </c>
      <c r="BF75" s="51">
        <f t="shared" si="57"/>
        <v>0.316</v>
      </c>
      <c r="BG75" s="52">
        <f t="shared" si="58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 t="shared" si="65"/>
        <v>0</v>
      </c>
      <c r="E76" s="27">
        <v>9.3000000000000007</v>
      </c>
      <c r="F76" s="27">
        <f>AD76</f>
        <v>0</v>
      </c>
      <c r="G76" s="27">
        <f t="shared" si="72"/>
        <v>0</v>
      </c>
      <c r="H76" s="27">
        <f>AI76</f>
        <v>0</v>
      </c>
      <c r="I76" s="81">
        <f t="shared" si="69"/>
        <v>0</v>
      </c>
      <c r="J76" s="80">
        <f t="shared" si="68"/>
        <v>0</v>
      </c>
      <c r="K76" s="81">
        <f t="shared" si="71"/>
        <v>0</v>
      </c>
      <c r="L76" s="28">
        <v>3.43</v>
      </c>
      <c r="M76" s="29">
        <f t="shared" si="73"/>
        <v>21.130000000000003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32"/>
        <v>0</v>
      </c>
      <c r="W76" s="30">
        <v>0</v>
      </c>
      <c r="X76" s="72">
        <f t="shared" si="33"/>
        <v>0</v>
      </c>
      <c r="Y76" s="30">
        <v>0</v>
      </c>
      <c r="Z76" s="72">
        <f t="shared" si="34"/>
        <v>0</v>
      </c>
      <c r="AA76" s="30">
        <v>0</v>
      </c>
      <c r="AB76" s="72">
        <f t="shared" si="35"/>
        <v>0</v>
      </c>
      <c r="AC76" s="30">
        <v>0</v>
      </c>
      <c r="AD76" s="72">
        <f t="shared" si="36"/>
        <v>0</v>
      </c>
      <c r="AE76" s="30">
        <v>0</v>
      </c>
      <c r="AF76" s="72">
        <f t="shared" si="37"/>
        <v>0</v>
      </c>
      <c r="AG76" s="92">
        <f t="shared" si="38"/>
        <v>0</v>
      </c>
      <c r="AH76" s="30">
        <v>0</v>
      </c>
      <c r="AI76" s="100">
        <f t="shared" si="3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40"/>
        <v>8.8500000000000014</v>
      </c>
      <c r="AP76" s="93">
        <f t="shared" si="41"/>
        <v>6.1950000000000003</v>
      </c>
      <c r="AQ76" s="98">
        <f t="shared" si="42"/>
        <v>4.8675000000000006</v>
      </c>
      <c r="AR76" s="99">
        <f t="shared" si="43"/>
        <v>6.0252885387415249</v>
      </c>
      <c r="AS76" s="94">
        <f t="shared" si="44"/>
        <v>4.1595000000000004</v>
      </c>
      <c r="AT76" s="39">
        <f t="shared" si="45"/>
        <v>5.1488829331063943</v>
      </c>
      <c r="AU76" s="95">
        <f t="shared" si="46"/>
        <v>3.6285000000000003</v>
      </c>
      <c r="AV76" s="95">
        <f t="shared" si="47"/>
        <v>4.4915787288800457</v>
      </c>
      <c r="AW76" s="38">
        <f t="shared" si="48"/>
        <v>2.9028</v>
      </c>
      <c r="AX76" s="38">
        <f t="shared" si="49"/>
        <v>3.5932629831040366</v>
      </c>
      <c r="AY76" s="42">
        <f t="shared" si="50"/>
        <v>1.7700000000000002</v>
      </c>
      <c r="AZ76" s="41">
        <f t="shared" si="51"/>
        <v>0.88500000000000012</v>
      </c>
      <c r="BA76" s="43">
        <f t="shared" si="52"/>
        <v>0.53100000000000003</v>
      </c>
      <c r="BB76" s="46">
        <f t="shared" si="53"/>
        <v>0</v>
      </c>
      <c r="BC76" s="48">
        <f t="shared" si="54"/>
        <v>0.35400000000000004</v>
      </c>
      <c r="BD76" s="49">
        <f t="shared" si="55"/>
        <v>0.17700000000000002</v>
      </c>
      <c r="BE76" s="50">
        <f t="shared" si="56"/>
        <v>0.17700000000000002</v>
      </c>
      <c r="BF76" s="51">
        <f t="shared" si="57"/>
        <v>0.35400000000000004</v>
      </c>
      <c r="BG76" s="52">
        <f t="shared" si="58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 t="shared" si="72"/>
        <v>0</v>
      </c>
      <c r="H77" s="27">
        <v>0.4</v>
      </c>
      <c r="I77" s="81">
        <f t="shared" si="69"/>
        <v>0</v>
      </c>
      <c r="J77" s="80">
        <f t="shared" si="68"/>
        <v>0</v>
      </c>
      <c r="K77" s="81">
        <f t="shared" si="71"/>
        <v>0</v>
      </c>
      <c r="L77" s="28">
        <v>3.16</v>
      </c>
      <c r="M77" s="29">
        <f t="shared" si="73"/>
        <v>20.959999999999997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32"/>
        <v>0</v>
      </c>
      <c r="W77" s="30">
        <v>0</v>
      </c>
      <c r="X77" s="72">
        <f t="shared" si="33"/>
        <v>0</v>
      </c>
      <c r="Y77" s="30">
        <v>0</v>
      </c>
      <c r="Z77" s="72">
        <f t="shared" si="34"/>
        <v>0</v>
      </c>
      <c r="AA77" s="30">
        <v>0</v>
      </c>
      <c r="AB77" s="72">
        <f t="shared" si="35"/>
        <v>0</v>
      </c>
      <c r="AC77" s="30">
        <v>0</v>
      </c>
      <c r="AD77" s="72">
        <f t="shared" si="36"/>
        <v>0</v>
      </c>
      <c r="AE77" s="30">
        <v>0</v>
      </c>
      <c r="AF77" s="72">
        <f t="shared" si="37"/>
        <v>0</v>
      </c>
      <c r="AG77" s="92">
        <f t="shared" si="38"/>
        <v>0</v>
      </c>
      <c r="AH77" s="30">
        <v>0</v>
      </c>
      <c r="AI77" s="100">
        <f t="shared" si="3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40"/>
        <v>8.8999999999999986</v>
      </c>
      <c r="AP77" s="93">
        <f t="shared" si="41"/>
        <v>6.2299999999999986</v>
      </c>
      <c r="AQ77" s="98">
        <f t="shared" si="42"/>
        <v>4.8949999999999987</v>
      </c>
      <c r="AR77" s="99">
        <f t="shared" si="43"/>
        <v>6.2745764977096972</v>
      </c>
      <c r="AS77" s="94">
        <f t="shared" si="44"/>
        <v>4.1829999999999989</v>
      </c>
      <c r="AT77" s="39">
        <f t="shared" si="45"/>
        <v>5.361910825315559</v>
      </c>
      <c r="AU77" s="95">
        <f t="shared" si="46"/>
        <v>3.6489999999999991</v>
      </c>
      <c r="AV77" s="95">
        <f t="shared" si="47"/>
        <v>4.677411571019956</v>
      </c>
      <c r="AW77" s="38">
        <f t="shared" si="48"/>
        <v>2.9191999999999991</v>
      </c>
      <c r="AX77" s="38">
        <f t="shared" si="49"/>
        <v>3.7419292568159648</v>
      </c>
      <c r="AY77" s="42">
        <f t="shared" si="50"/>
        <v>1.7799999999999996</v>
      </c>
      <c r="AZ77" s="41">
        <f t="shared" si="51"/>
        <v>0.88999999999999979</v>
      </c>
      <c r="BA77" s="43">
        <f t="shared" si="52"/>
        <v>0.53399999999999992</v>
      </c>
      <c r="BB77" s="46">
        <f t="shared" si="53"/>
        <v>0</v>
      </c>
      <c r="BC77" s="48">
        <f t="shared" si="54"/>
        <v>0.35599999999999993</v>
      </c>
      <c r="BD77" s="49">
        <f t="shared" si="55"/>
        <v>0.17799999999999996</v>
      </c>
      <c r="BE77" s="50">
        <f t="shared" si="56"/>
        <v>0.17799999999999996</v>
      </c>
      <c r="BF77" s="51">
        <f t="shared" si="57"/>
        <v>0.35599999999999993</v>
      </c>
      <c r="BG77" s="52">
        <f t="shared" si="58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 t="shared" ref="F78:F86" si="74">AD78</f>
        <v>0</v>
      </c>
      <c r="G78" s="27">
        <f t="shared" si="72"/>
        <v>0</v>
      </c>
      <c r="H78" s="27">
        <v>4.7</v>
      </c>
      <c r="I78" s="81">
        <f t="shared" si="69"/>
        <v>0</v>
      </c>
      <c r="J78" s="80">
        <f t="shared" si="68"/>
        <v>0</v>
      </c>
      <c r="K78" s="81">
        <f t="shared" si="71"/>
        <v>0</v>
      </c>
      <c r="L78" s="28">
        <f>AM78</f>
        <v>0</v>
      </c>
      <c r="M78" s="29">
        <f t="shared" si="73"/>
        <v>20.65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32"/>
        <v>0</v>
      </c>
      <c r="W78" s="30">
        <v>0</v>
      </c>
      <c r="X78" s="72">
        <f t="shared" si="33"/>
        <v>0</v>
      </c>
      <c r="Y78" s="30">
        <v>0</v>
      </c>
      <c r="Z78" s="72">
        <f t="shared" si="34"/>
        <v>0</v>
      </c>
      <c r="AA78" s="30">
        <v>0</v>
      </c>
      <c r="AB78" s="72">
        <f t="shared" si="35"/>
        <v>0</v>
      </c>
      <c r="AC78" s="30">
        <v>0</v>
      </c>
      <c r="AD78" s="72">
        <f t="shared" si="36"/>
        <v>0</v>
      </c>
      <c r="AE78" s="30">
        <v>0</v>
      </c>
      <c r="AF78" s="72">
        <f t="shared" si="37"/>
        <v>0</v>
      </c>
      <c r="AG78" s="92">
        <f t="shared" si="38"/>
        <v>0</v>
      </c>
      <c r="AH78" s="30">
        <v>0</v>
      </c>
      <c r="AI78" s="100">
        <f t="shared" si="3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40"/>
        <v>10.324999999999999</v>
      </c>
      <c r="AP78" s="93">
        <f t="shared" si="41"/>
        <v>7.2275</v>
      </c>
      <c r="AQ78" s="98">
        <f t="shared" si="42"/>
        <v>5.67875</v>
      </c>
      <c r="AR78" s="99">
        <f t="shared" si="43"/>
        <v>6.9606168940800597</v>
      </c>
      <c r="AS78" s="94">
        <f t="shared" si="44"/>
        <v>4.8527499999999995</v>
      </c>
      <c r="AT78" s="39">
        <f t="shared" si="45"/>
        <v>5.9481635276684148</v>
      </c>
      <c r="AU78" s="95">
        <f t="shared" si="46"/>
        <v>4.23325</v>
      </c>
      <c r="AV78" s="95">
        <f t="shared" si="47"/>
        <v>5.1888235028596812</v>
      </c>
      <c r="AW78" s="38">
        <f t="shared" si="48"/>
        <v>3.3865999999999996</v>
      </c>
      <c r="AX78" s="38">
        <f t="shared" si="49"/>
        <v>4.1510588022877446</v>
      </c>
      <c r="AY78" s="42">
        <f t="shared" si="50"/>
        <v>2.0649999999999999</v>
      </c>
      <c r="AZ78" s="41">
        <f t="shared" si="51"/>
        <v>1.0325</v>
      </c>
      <c r="BA78" s="43">
        <f t="shared" si="52"/>
        <v>0.61949999999999994</v>
      </c>
      <c r="BB78" s="46">
        <f t="shared" si="53"/>
        <v>0</v>
      </c>
      <c r="BC78" s="48">
        <f t="shared" si="54"/>
        <v>0.41299999999999998</v>
      </c>
      <c r="BD78" s="49">
        <f t="shared" si="55"/>
        <v>0.20649999999999999</v>
      </c>
      <c r="BE78" s="50">
        <f t="shared" si="56"/>
        <v>0.20649999999999999</v>
      </c>
      <c r="BF78" s="51">
        <f t="shared" si="57"/>
        <v>0.41299999999999998</v>
      </c>
      <c r="BG78" s="52">
        <f t="shared" si="58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 t="shared" ref="E79:E84" si="75">AB79</f>
        <v>0</v>
      </c>
      <c r="F79" s="27">
        <f t="shared" si="74"/>
        <v>0</v>
      </c>
      <c r="G79" s="27">
        <f t="shared" si="72"/>
        <v>0</v>
      </c>
      <c r="H79" s="27">
        <v>0.8</v>
      </c>
      <c r="I79" s="81">
        <f t="shared" si="69"/>
        <v>0</v>
      </c>
      <c r="J79" s="80">
        <f t="shared" ref="J79:J109" si="76">AK79</f>
        <v>0</v>
      </c>
      <c r="K79" s="81">
        <f t="shared" si="71"/>
        <v>0</v>
      </c>
      <c r="L79" s="28">
        <v>3.39</v>
      </c>
      <c r="M79" s="29">
        <f t="shared" si="73"/>
        <v>19.89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32"/>
        <v>0</v>
      </c>
      <c r="W79" s="30">
        <v>0</v>
      </c>
      <c r="X79" s="72">
        <f t="shared" si="33"/>
        <v>0</v>
      </c>
      <c r="Y79" s="30">
        <v>0</v>
      </c>
      <c r="Z79" s="72">
        <f t="shared" si="34"/>
        <v>0</v>
      </c>
      <c r="AA79" s="30">
        <v>0</v>
      </c>
      <c r="AB79" s="72">
        <f t="shared" si="35"/>
        <v>0</v>
      </c>
      <c r="AC79" s="30">
        <v>0</v>
      </c>
      <c r="AD79" s="72">
        <f t="shared" si="36"/>
        <v>0</v>
      </c>
      <c r="AE79" s="30">
        <v>0</v>
      </c>
      <c r="AF79" s="72">
        <f t="shared" si="37"/>
        <v>0</v>
      </c>
      <c r="AG79" s="92">
        <f t="shared" si="38"/>
        <v>0</v>
      </c>
      <c r="AH79" s="30">
        <v>0</v>
      </c>
      <c r="AI79" s="100">
        <f t="shared" si="3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40"/>
        <v>8.25</v>
      </c>
      <c r="AP79" s="93">
        <f t="shared" si="41"/>
        <v>5.7750000000000004</v>
      </c>
      <c r="AQ79" s="98">
        <f t="shared" si="42"/>
        <v>4.5375000000000005</v>
      </c>
      <c r="AR79" s="99">
        <f t="shared" si="43"/>
        <v>5.4753729067156547</v>
      </c>
      <c r="AS79" s="94">
        <f t="shared" si="44"/>
        <v>3.8775000000000004</v>
      </c>
      <c r="AT79" s="39">
        <f t="shared" si="45"/>
        <v>4.6789550293751958</v>
      </c>
      <c r="AU79" s="95">
        <f t="shared" si="46"/>
        <v>3.3825000000000003</v>
      </c>
      <c r="AV79" s="95">
        <f t="shared" si="47"/>
        <v>4.0816416213698519</v>
      </c>
      <c r="AW79" s="38">
        <f t="shared" si="48"/>
        <v>2.706</v>
      </c>
      <c r="AX79" s="38">
        <f t="shared" si="49"/>
        <v>3.2653132970958811</v>
      </c>
      <c r="AY79" s="42">
        <f t="shared" si="50"/>
        <v>1.6500000000000001</v>
      </c>
      <c r="AZ79" s="41">
        <f t="shared" si="51"/>
        <v>0.82500000000000007</v>
      </c>
      <c r="BA79" s="43">
        <f t="shared" si="52"/>
        <v>0.495</v>
      </c>
      <c r="BB79" s="46">
        <f t="shared" si="53"/>
        <v>0</v>
      </c>
      <c r="BC79" s="48">
        <f t="shared" si="54"/>
        <v>0.33</v>
      </c>
      <c r="BD79" s="49">
        <f t="shared" si="55"/>
        <v>0.16500000000000001</v>
      </c>
      <c r="BE79" s="50">
        <f t="shared" si="56"/>
        <v>0.16500000000000001</v>
      </c>
      <c r="BF79" s="51">
        <f t="shared" si="57"/>
        <v>0.33</v>
      </c>
      <c r="BG79" s="52">
        <f t="shared" si="58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 t="shared" si="75"/>
        <v>0</v>
      </c>
      <c r="F80" s="27">
        <f t="shared" si="74"/>
        <v>0</v>
      </c>
      <c r="G80" s="27">
        <f t="shared" si="72"/>
        <v>0</v>
      </c>
      <c r="H80" s="27">
        <v>5.4</v>
      </c>
      <c r="I80" s="81">
        <f t="shared" si="69"/>
        <v>0</v>
      </c>
      <c r="J80" s="80">
        <f t="shared" si="76"/>
        <v>0</v>
      </c>
      <c r="K80" s="81">
        <f t="shared" si="71"/>
        <v>0</v>
      </c>
      <c r="L80" s="28">
        <f>AM80</f>
        <v>0</v>
      </c>
      <c r="M80" s="29">
        <f t="shared" si="73"/>
        <v>19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32"/>
        <v>0</v>
      </c>
      <c r="W80" s="30">
        <v>0</v>
      </c>
      <c r="X80" s="72">
        <f t="shared" si="33"/>
        <v>0</v>
      </c>
      <c r="Y80" s="30">
        <v>0</v>
      </c>
      <c r="Z80" s="72">
        <f t="shared" si="34"/>
        <v>0</v>
      </c>
      <c r="AA80" s="30">
        <v>0</v>
      </c>
      <c r="AB80" s="72">
        <f t="shared" si="35"/>
        <v>0</v>
      </c>
      <c r="AC80" s="30">
        <v>0</v>
      </c>
      <c r="AD80" s="72">
        <f t="shared" si="36"/>
        <v>0</v>
      </c>
      <c r="AE80" s="30">
        <v>0</v>
      </c>
      <c r="AF80" s="72">
        <f t="shared" si="37"/>
        <v>0</v>
      </c>
      <c r="AG80" s="92">
        <f t="shared" si="38"/>
        <v>0</v>
      </c>
      <c r="AH80" s="30">
        <v>0</v>
      </c>
      <c r="AI80" s="100">
        <f t="shared" si="3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40"/>
        <v>9.5</v>
      </c>
      <c r="AP80" s="93">
        <f t="shared" si="41"/>
        <v>6.65</v>
      </c>
      <c r="AQ80" s="98">
        <f t="shared" si="42"/>
        <v>5.2249999999999996</v>
      </c>
      <c r="AR80" s="99">
        <f t="shared" si="43"/>
        <v>6.369804822360889</v>
      </c>
      <c r="AS80" s="94">
        <f t="shared" si="44"/>
        <v>4.4649999999999999</v>
      </c>
      <c r="AT80" s="39">
        <f t="shared" si="45"/>
        <v>5.4432877572902143</v>
      </c>
      <c r="AU80" s="95">
        <f t="shared" si="46"/>
        <v>3.895</v>
      </c>
      <c r="AV80" s="95">
        <f t="shared" si="47"/>
        <v>4.7483999584872087</v>
      </c>
      <c r="AW80" s="38">
        <f t="shared" si="48"/>
        <v>3.1159999999999997</v>
      </c>
      <c r="AX80" s="38">
        <f t="shared" si="49"/>
        <v>3.7987199667897666</v>
      </c>
      <c r="AY80" s="42">
        <f t="shared" si="50"/>
        <v>1.9</v>
      </c>
      <c r="AZ80" s="41">
        <f t="shared" si="51"/>
        <v>0.95</v>
      </c>
      <c r="BA80" s="43">
        <f t="shared" si="52"/>
        <v>0.57000000000000006</v>
      </c>
      <c r="BB80" s="46">
        <f t="shared" si="53"/>
        <v>0</v>
      </c>
      <c r="BC80" s="48">
        <f t="shared" si="54"/>
        <v>0.38</v>
      </c>
      <c r="BD80" s="49">
        <f t="shared" si="55"/>
        <v>0.19</v>
      </c>
      <c r="BE80" s="50">
        <f t="shared" si="56"/>
        <v>0.19</v>
      </c>
      <c r="BF80" s="51">
        <f t="shared" si="57"/>
        <v>0.38</v>
      </c>
      <c r="BG80" s="52">
        <f t="shared" si="58"/>
        <v>0.57000000000000006</v>
      </c>
      <c r="BH80" s="5"/>
    </row>
    <row r="81" spans="1:60" s="12" customFormat="1" ht="28.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 t="shared" si="75"/>
        <v>0</v>
      </c>
      <c r="F81" s="27">
        <f t="shared" si="74"/>
        <v>0</v>
      </c>
      <c r="G81" s="27">
        <v>2.1</v>
      </c>
      <c r="H81" s="27">
        <v>1.4</v>
      </c>
      <c r="I81" s="81">
        <f t="shared" si="69"/>
        <v>0</v>
      </c>
      <c r="J81" s="80">
        <f t="shared" si="76"/>
        <v>0</v>
      </c>
      <c r="K81" s="81">
        <f t="shared" si="71"/>
        <v>0</v>
      </c>
      <c r="L81" s="28">
        <v>3.55</v>
      </c>
      <c r="M81" s="29">
        <f t="shared" si="73"/>
        <v>17.850000000000001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32"/>
        <v>0</v>
      </c>
      <c r="W81" s="30">
        <v>0</v>
      </c>
      <c r="X81" s="72">
        <f t="shared" si="33"/>
        <v>0</v>
      </c>
      <c r="Y81" s="30">
        <v>0</v>
      </c>
      <c r="Z81" s="72">
        <f t="shared" si="34"/>
        <v>0</v>
      </c>
      <c r="AA81" s="30">
        <v>0</v>
      </c>
      <c r="AB81" s="72">
        <f t="shared" si="35"/>
        <v>0</v>
      </c>
      <c r="AC81" s="30">
        <v>0</v>
      </c>
      <c r="AD81" s="72">
        <f t="shared" si="36"/>
        <v>0</v>
      </c>
      <c r="AE81" s="30">
        <v>0</v>
      </c>
      <c r="AF81" s="72">
        <f t="shared" si="37"/>
        <v>0</v>
      </c>
      <c r="AG81" s="92">
        <f t="shared" si="38"/>
        <v>0</v>
      </c>
      <c r="AH81" s="30">
        <v>0</v>
      </c>
      <c r="AI81" s="100">
        <f t="shared" si="3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40"/>
        <v>7.15</v>
      </c>
      <c r="AP81" s="93">
        <f t="shared" si="41"/>
        <v>5.0050000000000008</v>
      </c>
      <c r="AQ81" s="98">
        <f t="shared" si="42"/>
        <v>3.9325000000000006</v>
      </c>
      <c r="AR81" s="99">
        <f t="shared" si="43"/>
        <v>4.8297644391724877</v>
      </c>
      <c r="AS81" s="94">
        <f t="shared" si="44"/>
        <v>3.3605000000000005</v>
      </c>
      <c r="AT81" s="39">
        <f t="shared" si="45"/>
        <v>4.1272532480201258</v>
      </c>
      <c r="AU81" s="95">
        <f t="shared" si="46"/>
        <v>2.9315000000000002</v>
      </c>
      <c r="AV81" s="95">
        <f t="shared" si="47"/>
        <v>3.6003698546558542</v>
      </c>
      <c r="AW81" s="38">
        <f t="shared" si="48"/>
        <v>2.3452000000000002</v>
      </c>
      <c r="AX81" s="38">
        <f t="shared" si="49"/>
        <v>2.880295883724683</v>
      </c>
      <c r="AY81" s="42">
        <f t="shared" si="50"/>
        <v>1.4300000000000002</v>
      </c>
      <c r="AZ81" s="41">
        <f t="shared" si="51"/>
        <v>0.71500000000000008</v>
      </c>
      <c r="BA81" s="43">
        <f t="shared" si="52"/>
        <v>0.42900000000000005</v>
      </c>
      <c r="BB81" s="46">
        <f t="shared" si="53"/>
        <v>0</v>
      </c>
      <c r="BC81" s="48">
        <f t="shared" si="54"/>
        <v>0.28600000000000003</v>
      </c>
      <c r="BD81" s="49">
        <f t="shared" si="55"/>
        <v>0.14300000000000002</v>
      </c>
      <c r="BE81" s="50">
        <f t="shared" si="56"/>
        <v>0.14300000000000002</v>
      </c>
      <c r="BF81" s="51">
        <f t="shared" si="57"/>
        <v>0.28600000000000003</v>
      </c>
      <c r="BG81" s="52">
        <f t="shared" si="58"/>
        <v>0.42900000000000005</v>
      </c>
      <c r="BH81" s="5"/>
    </row>
    <row r="82" spans="1:60" s="12" customFormat="1" ht="25.15" customHeight="1" x14ac:dyDescent="0.25">
      <c r="A82" s="113" t="s">
        <v>88</v>
      </c>
      <c r="B82" s="27">
        <v>1.2</v>
      </c>
      <c r="C82" s="27">
        <v>11.4</v>
      </c>
      <c r="D82" s="27">
        <f t="shared" ref="D82:D94" si="77">Z82</f>
        <v>0</v>
      </c>
      <c r="E82" s="27">
        <f t="shared" si="75"/>
        <v>0</v>
      </c>
      <c r="F82" s="27">
        <f t="shared" si="74"/>
        <v>0</v>
      </c>
      <c r="G82" s="27">
        <f>AF82</f>
        <v>0</v>
      </c>
      <c r="H82" s="27">
        <v>2.1</v>
      </c>
      <c r="I82" s="81">
        <f t="shared" si="69"/>
        <v>0</v>
      </c>
      <c r="J82" s="80">
        <f t="shared" si="76"/>
        <v>0</v>
      </c>
      <c r="K82" s="81">
        <f t="shared" si="71"/>
        <v>0</v>
      </c>
      <c r="L82" s="28">
        <v>2.91</v>
      </c>
      <c r="M82" s="29">
        <f t="shared" si="73"/>
        <v>17.61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32"/>
        <v>0</v>
      </c>
      <c r="W82" s="30">
        <v>0</v>
      </c>
      <c r="X82" s="72">
        <f t="shared" si="33"/>
        <v>0</v>
      </c>
      <c r="Y82" s="30">
        <v>0</v>
      </c>
      <c r="Z82" s="72">
        <f t="shared" si="34"/>
        <v>0</v>
      </c>
      <c r="AA82" s="30">
        <v>0</v>
      </c>
      <c r="AB82" s="72">
        <f t="shared" si="35"/>
        <v>0</v>
      </c>
      <c r="AC82" s="30">
        <v>0</v>
      </c>
      <c r="AD82" s="72">
        <f t="shared" si="36"/>
        <v>0</v>
      </c>
      <c r="AE82" s="30">
        <v>0</v>
      </c>
      <c r="AF82" s="72">
        <f t="shared" si="37"/>
        <v>0</v>
      </c>
      <c r="AG82" s="92">
        <f t="shared" si="38"/>
        <v>0</v>
      </c>
      <c r="AH82" s="30">
        <v>0</v>
      </c>
      <c r="AI82" s="100">
        <f t="shared" si="3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40"/>
        <v>7.35</v>
      </c>
      <c r="AP82" s="93">
        <f t="shared" si="41"/>
        <v>5.1449999999999996</v>
      </c>
      <c r="AQ82" s="98">
        <f t="shared" si="42"/>
        <v>4.0424999999999995</v>
      </c>
      <c r="AR82" s="99">
        <f t="shared" si="43"/>
        <v>5.065710683429768</v>
      </c>
      <c r="AS82" s="94">
        <f t="shared" si="44"/>
        <v>3.4544999999999999</v>
      </c>
      <c r="AT82" s="39">
        <f t="shared" si="45"/>
        <v>4.3288800385672568</v>
      </c>
      <c r="AU82" s="95">
        <f t="shared" si="46"/>
        <v>3.0134999999999996</v>
      </c>
      <c r="AV82" s="95">
        <f t="shared" si="47"/>
        <v>3.7762570549203724</v>
      </c>
      <c r="AW82" s="38">
        <f t="shared" si="48"/>
        <v>2.4107999999999996</v>
      </c>
      <c r="AX82" s="38">
        <f t="shared" si="49"/>
        <v>3.0210056439362978</v>
      </c>
      <c r="AY82" s="42">
        <f t="shared" si="50"/>
        <v>1.47</v>
      </c>
      <c r="AZ82" s="41">
        <f t="shared" si="51"/>
        <v>0.73499999999999999</v>
      </c>
      <c r="BA82" s="43">
        <f t="shared" si="52"/>
        <v>0.44099999999999995</v>
      </c>
      <c r="BB82" s="46">
        <f t="shared" si="53"/>
        <v>0</v>
      </c>
      <c r="BC82" s="48">
        <f t="shared" si="54"/>
        <v>0.29399999999999998</v>
      </c>
      <c r="BD82" s="49">
        <f t="shared" si="55"/>
        <v>0.14699999999999999</v>
      </c>
      <c r="BE82" s="50">
        <f t="shared" si="56"/>
        <v>0.14699999999999999</v>
      </c>
      <c r="BF82" s="51">
        <f t="shared" si="57"/>
        <v>0.29399999999999998</v>
      </c>
      <c r="BG82" s="52">
        <f t="shared" si="58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 t="shared" si="77"/>
        <v>0</v>
      </c>
      <c r="E83" s="27">
        <f t="shared" si="75"/>
        <v>0</v>
      </c>
      <c r="F83" s="27">
        <f t="shared" si="74"/>
        <v>0</v>
      </c>
      <c r="G83" s="27">
        <v>3.6</v>
      </c>
      <c r="H83" s="27">
        <v>1.1000000000000001</v>
      </c>
      <c r="I83" s="81">
        <f t="shared" si="69"/>
        <v>0</v>
      </c>
      <c r="J83" s="80">
        <f t="shared" si="76"/>
        <v>0</v>
      </c>
      <c r="K83" s="81">
        <f t="shared" si="71"/>
        <v>0</v>
      </c>
      <c r="L83" s="28">
        <v>2.69</v>
      </c>
      <c r="M83" s="29">
        <f t="shared" si="73"/>
        <v>17.39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si="32"/>
        <v>0</v>
      </c>
      <c r="W83" s="30">
        <v>0</v>
      </c>
      <c r="X83" s="72">
        <f t="shared" si="33"/>
        <v>0</v>
      </c>
      <c r="Y83" s="30">
        <v>0</v>
      </c>
      <c r="Z83" s="72">
        <f t="shared" si="34"/>
        <v>0</v>
      </c>
      <c r="AA83" s="30">
        <v>0</v>
      </c>
      <c r="AB83" s="72">
        <f t="shared" si="35"/>
        <v>0</v>
      </c>
      <c r="AC83" s="30">
        <v>0</v>
      </c>
      <c r="AD83" s="72">
        <f t="shared" si="36"/>
        <v>0</v>
      </c>
      <c r="AE83" s="30">
        <v>0</v>
      </c>
      <c r="AF83" s="72">
        <f t="shared" si="37"/>
        <v>0</v>
      </c>
      <c r="AG83" s="92">
        <f t="shared" si="38"/>
        <v>0</v>
      </c>
      <c r="AH83" s="30">
        <v>0</v>
      </c>
      <c r="AI83" s="100">
        <f t="shared" si="39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40"/>
        <v>7.3500000000000014</v>
      </c>
      <c r="AP83" s="93">
        <f t="shared" si="41"/>
        <v>5.1450000000000005</v>
      </c>
      <c r="AQ83" s="98">
        <f t="shared" si="42"/>
        <v>4.0425000000000004</v>
      </c>
      <c r="AR83" s="99">
        <f t="shared" si="43"/>
        <v>4.8473798172872016</v>
      </c>
      <c r="AS83" s="94">
        <f t="shared" si="44"/>
        <v>3.4545000000000003</v>
      </c>
      <c r="AT83" s="39">
        <f t="shared" si="45"/>
        <v>4.1423063893181542</v>
      </c>
      <c r="AU83" s="95">
        <f t="shared" si="46"/>
        <v>3.0135000000000005</v>
      </c>
      <c r="AV83" s="95">
        <f t="shared" si="47"/>
        <v>3.6135013183413687</v>
      </c>
      <c r="AW83" s="38">
        <f t="shared" si="48"/>
        <v>2.4108000000000001</v>
      </c>
      <c r="AX83" s="38">
        <f t="shared" si="49"/>
        <v>2.8908010546730947</v>
      </c>
      <c r="AY83" s="42">
        <f t="shared" si="50"/>
        <v>1.4700000000000002</v>
      </c>
      <c r="AZ83" s="41">
        <f t="shared" si="51"/>
        <v>0.7350000000000001</v>
      </c>
      <c r="BA83" s="43">
        <f t="shared" si="52"/>
        <v>0.44100000000000006</v>
      </c>
      <c r="BB83" s="46">
        <f t="shared" si="53"/>
        <v>0</v>
      </c>
      <c r="BC83" s="48">
        <f t="shared" si="54"/>
        <v>0.29400000000000004</v>
      </c>
      <c r="BD83" s="49">
        <f t="shared" si="55"/>
        <v>0.14700000000000002</v>
      </c>
      <c r="BE83" s="50">
        <f t="shared" si="56"/>
        <v>0.14700000000000002</v>
      </c>
      <c r="BF83" s="51">
        <f t="shared" si="57"/>
        <v>0.29400000000000004</v>
      </c>
      <c r="BG83" s="52">
        <f t="shared" si="58"/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 t="shared" si="77"/>
        <v>0</v>
      </c>
      <c r="E84" s="27">
        <f t="shared" si="75"/>
        <v>0</v>
      </c>
      <c r="F84" s="27">
        <f t="shared" si="74"/>
        <v>0</v>
      </c>
      <c r="G84" s="27">
        <f t="shared" ref="G84:G90" si="78">AF84</f>
        <v>0</v>
      </c>
      <c r="H84" s="27">
        <v>1.3</v>
      </c>
      <c r="I84" s="81">
        <f t="shared" si="69"/>
        <v>0</v>
      </c>
      <c r="J84" s="80">
        <f t="shared" si="76"/>
        <v>0</v>
      </c>
      <c r="K84" s="81">
        <f t="shared" si="71"/>
        <v>0</v>
      </c>
      <c r="L84" s="28">
        <v>3.42</v>
      </c>
      <c r="M84" s="29">
        <f t="shared" si="73"/>
        <v>17.22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ref="V84:V109" si="79">U84*V75</f>
        <v>0</v>
      </c>
      <c r="W84" s="30">
        <v>0</v>
      </c>
      <c r="X84" s="72">
        <f t="shared" ref="X84:X109" si="80">W84*X75</f>
        <v>0</v>
      </c>
      <c r="Y84" s="30">
        <v>0</v>
      </c>
      <c r="Z84" s="72">
        <f t="shared" ref="Z84:Z109" si="81">Y84*Z75</f>
        <v>0</v>
      </c>
      <c r="AA84" s="30">
        <v>0</v>
      </c>
      <c r="AB84" s="72">
        <f t="shared" ref="AB84:AB109" si="82">AA84*AB75</f>
        <v>0</v>
      </c>
      <c r="AC84" s="30">
        <v>0</v>
      </c>
      <c r="AD84" s="72">
        <f t="shared" ref="AD84:AD109" si="83">AC84*AD75</f>
        <v>0</v>
      </c>
      <c r="AE84" s="30">
        <v>0</v>
      </c>
      <c r="AF84" s="72">
        <f t="shared" ref="AF84:AF109" si="84">AE84*AF75</f>
        <v>0</v>
      </c>
      <c r="AG84" s="92">
        <f t="shared" ref="AG84:AG109" si="85">V84+X84+Z84+AB84+AD84+AF84</f>
        <v>0</v>
      </c>
      <c r="AH84" s="30">
        <v>0</v>
      </c>
      <c r="AI84" s="100">
        <f t="shared" ref="AI84:AI109" si="86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87">(M84-L84)/100*50</f>
        <v>6.8999999999999995</v>
      </c>
      <c r="AP84" s="93">
        <f t="shared" ref="AP84:AP109" si="88">(M84-L84)/100*35</f>
        <v>4.8299999999999992</v>
      </c>
      <c r="AQ84" s="98">
        <f t="shared" ref="AQ84:AQ109" si="89">(M84-L84)/100*27.5</f>
        <v>3.7949999999999995</v>
      </c>
      <c r="AR84" s="99">
        <f t="shared" ref="AR84:AR109" si="90">(M84-L84)/100*AR80+AQ84</f>
        <v>4.6740330654858022</v>
      </c>
      <c r="AS84" s="94">
        <f t="shared" ref="AS84:AS109" si="91">(M84-L84)/100*23.5</f>
        <v>3.2429999999999994</v>
      </c>
      <c r="AT84" s="39">
        <f t="shared" ref="AT84:AT109" si="92">(M84-L84)/100*AT80+AS84</f>
        <v>3.9941737105060491</v>
      </c>
      <c r="AU84" s="95">
        <f t="shared" ref="AU84:AU109" si="93">(M84-L84)/100*20.5</f>
        <v>2.8289999999999997</v>
      </c>
      <c r="AV84" s="95">
        <f t="shared" ref="AV84:AV109" si="94">(M84-L84)/100*AV80+AU84</f>
        <v>3.4842791942712346</v>
      </c>
      <c r="AW84" s="38">
        <f t="shared" ref="AW84:AW109" si="95">(M84-L84)/100*16.4</f>
        <v>2.2631999999999994</v>
      </c>
      <c r="AX84" s="38">
        <f t="shared" ref="AX84:AX109" si="96">(M84-L84)/100*AX80+AW84</f>
        <v>2.7874233554169869</v>
      </c>
      <c r="AY84" s="42">
        <f t="shared" ref="AY84:AY109" si="97">(M84-L84)/100*10</f>
        <v>1.38</v>
      </c>
      <c r="AZ84" s="41">
        <f t="shared" ref="AZ84:AZ109" si="98">(M84-L84)/100*5</f>
        <v>0.69</v>
      </c>
      <c r="BA84" s="43">
        <f t="shared" ref="BA84:BA109" si="99">(M84-L84)/100*3</f>
        <v>0.41399999999999992</v>
      </c>
      <c r="BB84" s="46">
        <f t="shared" ref="BB84:BB109" si="100">(M84-L84)/100*BB80</f>
        <v>0</v>
      </c>
      <c r="BC84" s="48">
        <f t="shared" ref="BC84:BC109" si="101">(M84-L84)/100*2</f>
        <v>0.27599999999999997</v>
      </c>
      <c r="BD84" s="49">
        <f t="shared" ref="BD84:BD109" si="102">(M84-L84)/100*1</f>
        <v>0.13799999999999998</v>
      </c>
      <c r="BE84" s="50">
        <f t="shared" ref="BE84:BE109" si="103">(M84-L84)/100*1</f>
        <v>0.13799999999999998</v>
      </c>
      <c r="BF84" s="51">
        <f t="shared" ref="BF84:BF109" si="104">(M84-L84)/100*2</f>
        <v>0.27599999999999997</v>
      </c>
      <c r="BG84" s="52">
        <f t="shared" ref="BG84:BG109" si="105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 t="shared" si="77"/>
        <v>0</v>
      </c>
      <c r="E85" s="27">
        <v>11.25</v>
      </c>
      <c r="F85" s="27">
        <f t="shared" si="74"/>
        <v>0</v>
      </c>
      <c r="G85" s="27">
        <f t="shared" si="78"/>
        <v>0</v>
      </c>
      <c r="H85" s="27">
        <v>0.2</v>
      </c>
      <c r="I85" s="81">
        <f t="shared" si="69"/>
        <v>0</v>
      </c>
      <c r="J85" s="80">
        <f t="shared" si="76"/>
        <v>0</v>
      </c>
      <c r="K85" s="81">
        <f t="shared" si="71"/>
        <v>0</v>
      </c>
      <c r="L85" s="28">
        <v>2.68</v>
      </c>
      <c r="M85" s="29">
        <f t="shared" si="73"/>
        <v>16.53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79"/>
        <v>0</v>
      </c>
      <c r="W85" s="30">
        <v>0</v>
      </c>
      <c r="X85" s="72">
        <f t="shared" si="80"/>
        <v>0</v>
      </c>
      <c r="Y85" s="30">
        <v>0</v>
      </c>
      <c r="Z85" s="72">
        <f t="shared" si="81"/>
        <v>0</v>
      </c>
      <c r="AA85" s="30">
        <v>0</v>
      </c>
      <c r="AB85" s="72">
        <f t="shared" si="82"/>
        <v>0</v>
      </c>
      <c r="AC85" s="30">
        <v>0</v>
      </c>
      <c r="AD85" s="72">
        <f t="shared" si="83"/>
        <v>0</v>
      </c>
      <c r="AE85" s="30">
        <v>0</v>
      </c>
      <c r="AF85" s="72">
        <f t="shared" si="84"/>
        <v>0</v>
      </c>
      <c r="AG85" s="92">
        <f t="shared" si="85"/>
        <v>0</v>
      </c>
      <c r="AH85" s="30">
        <v>0</v>
      </c>
      <c r="AI85" s="100">
        <f t="shared" si="86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7"/>
        <v>6.9250000000000007</v>
      </c>
      <c r="AP85" s="93">
        <f t="shared" si="88"/>
        <v>4.8475000000000001</v>
      </c>
      <c r="AQ85" s="98">
        <f t="shared" si="89"/>
        <v>3.8087500000000003</v>
      </c>
      <c r="AR85" s="99">
        <f t="shared" si="90"/>
        <v>4.4776723748253904</v>
      </c>
      <c r="AS85" s="94">
        <f t="shared" si="91"/>
        <v>3.2547500000000005</v>
      </c>
      <c r="AT85" s="39">
        <f t="shared" si="92"/>
        <v>3.8263745748507878</v>
      </c>
      <c r="AU85" s="95">
        <f t="shared" si="93"/>
        <v>2.8392500000000003</v>
      </c>
      <c r="AV85" s="95">
        <f t="shared" si="94"/>
        <v>3.3379012248698361</v>
      </c>
      <c r="AW85" s="38">
        <f t="shared" si="95"/>
        <v>2.2713999999999999</v>
      </c>
      <c r="AX85" s="38">
        <f t="shared" si="96"/>
        <v>2.6703209798958687</v>
      </c>
      <c r="AY85" s="42">
        <f t="shared" si="97"/>
        <v>1.3850000000000002</v>
      </c>
      <c r="AZ85" s="41">
        <f t="shared" si="98"/>
        <v>0.69250000000000012</v>
      </c>
      <c r="BA85" s="43">
        <f t="shared" si="99"/>
        <v>0.41550000000000004</v>
      </c>
      <c r="BB85" s="46">
        <f t="shared" si="100"/>
        <v>0</v>
      </c>
      <c r="BC85" s="48">
        <f t="shared" si="101"/>
        <v>0.27700000000000002</v>
      </c>
      <c r="BD85" s="49">
        <f t="shared" si="102"/>
        <v>0.13850000000000001</v>
      </c>
      <c r="BE85" s="50">
        <f t="shared" si="103"/>
        <v>0.13850000000000001</v>
      </c>
      <c r="BF85" s="51">
        <f t="shared" si="104"/>
        <v>0.27700000000000002</v>
      </c>
      <c r="BG85" s="52">
        <f t="shared" si="105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 t="shared" si="77"/>
        <v>0</v>
      </c>
      <c r="E86" s="27">
        <f>AB86</f>
        <v>0</v>
      </c>
      <c r="F86" s="27">
        <f t="shared" si="74"/>
        <v>0</v>
      </c>
      <c r="G86" s="27">
        <f t="shared" si="78"/>
        <v>0</v>
      </c>
      <c r="H86" s="27">
        <v>0.8</v>
      </c>
      <c r="I86" s="81">
        <f t="shared" si="69"/>
        <v>0</v>
      </c>
      <c r="J86" s="80">
        <f t="shared" si="76"/>
        <v>0</v>
      </c>
      <c r="K86" s="81">
        <f t="shared" si="71"/>
        <v>0</v>
      </c>
      <c r="L86" s="28">
        <v>2.74</v>
      </c>
      <c r="M86" s="29">
        <f t="shared" si="73"/>
        <v>16.440000000000001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79"/>
        <v>0</v>
      </c>
      <c r="W86" s="30">
        <v>0</v>
      </c>
      <c r="X86" s="72">
        <f t="shared" si="80"/>
        <v>0</v>
      </c>
      <c r="Y86" s="30">
        <v>0</v>
      </c>
      <c r="Z86" s="72">
        <f t="shared" si="81"/>
        <v>0</v>
      </c>
      <c r="AA86" s="30">
        <v>0</v>
      </c>
      <c r="AB86" s="72">
        <f t="shared" si="82"/>
        <v>0</v>
      </c>
      <c r="AC86" s="30">
        <v>0</v>
      </c>
      <c r="AD86" s="72">
        <f t="shared" si="83"/>
        <v>0</v>
      </c>
      <c r="AE86" s="30">
        <v>0</v>
      </c>
      <c r="AF86" s="72">
        <f t="shared" si="84"/>
        <v>0</v>
      </c>
      <c r="AG86" s="92">
        <f t="shared" si="85"/>
        <v>0</v>
      </c>
      <c r="AH86" s="30">
        <v>0</v>
      </c>
      <c r="AI86" s="100">
        <f t="shared" si="86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7"/>
        <v>6.8500000000000005</v>
      </c>
      <c r="AP86" s="93">
        <f t="shared" si="88"/>
        <v>4.7949999999999999</v>
      </c>
      <c r="AQ86" s="98">
        <f t="shared" si="89"/>
        <v>3.7675000000000001</v>
      </c>
      <c r="AR86" s="99">
        <f t="shared" si="90"/>
        <v>4.4615023636298785</v>
      </c>
      <c r="AS86" s="94">
        <f t="shared" si="91"/>
        <v>3.2195</v>
      </c>
      <c r="AT86" s="39">
        <f t="shared" si="92"/>
        <v>3.8125565652837143</v>
      </c>
      <c r="AU86" s="95">
        <f t="shared" si="93"/>
        <v>2.8085000000000004</v>
      </c>
      <c r="AV86" s="95">
        <f t="shared" si="94"/>
        <v>3.3258472165240915</v>
      </c>
      <c r="AW86" s="38">
        <f t="shared" si="95"/>
        <v>2.2467999999999999</v>
      </c>
      <c r="AX86" s="38">
        <f t="shared" si="96"/>
        <v>2.6606777732192728</v>
      </c>
      <c r="AY86" s="42">
        <f t="shared" si="97"/>
        <v>1.37</v>
      </c>
      <c r="AZ86" s="41">
        <f t="shared" si="98"/>
        <v>0.68500000000000005</v>
      </c>
      <c r="BA86" s="43">
        <f t="shared" si="99"/>
        <v>0.41100000000000003</v>
      </c>
      <c r="BB86" s="46">
        <f t="shared" si="100"/>
        <v>0</v>
      </c>
      <c r="BC86" s="48">
        <f t="shared" si="101"/>
        <v>0.27400000000000002</v>
      </c>
      <c r="BD86" s="49">
        <f t="shared" si="102"/>
        <v>0.13700000000000001</v>
      </c>
      <c r="BE86" s="50">
        <f t="shared" si="103"/>
        <v>0.13700000000000001</v>
      </c>
      <c r="BF86" s="51">
        <f t="shared" si="104"/>
        <v>0.27400000000000002</v>
      </c>
      <c r="BG86" s="52">
        <f t="shared" si="105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 t="shared" si="77"/>
        <v>0</v>
      </c>
      <c r="E87" s="27">
        <f>AB87</f>
        <v>0</v>
      </c>
      <c r="F87" s="27">
        <v>3.2</v>
      </c>
      <c r="G87" s="27">
        <f t="shared" si="78"/>
        <v>0</v>
      </c>
      <c r="H87" s="27">
        <v>0.5</v>
      </c>
      <c r="I87" s="81">
        <f t="shared" si="69"/>
        <v>0</v>
      </c>
      <c r="J87" s="80">
        <f t="shared" si="76"/>
        <v>0</v>
      </c>
      <c r="K87" s="81">
        <f t="shared" si="71"/>
        <v>0</v>
      </c>
      <c r="L87" s="28">
        <v>2.71</v>
      </c>
      <c r="M87" s="29">
        <f t="shared" si="73"/>
        <v>16.41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79"/>
        <v>0</v>
      </c>
      <c r="W87" s="30">
        <v>0</v>
      </c>
      <c r="X87" s="72">
        <f t="shared" si="80"/>
        <v>0</v>
      </c>
      <c r="Y87" s="30">
        <v>0</v>
      </c>
      <c r="Z87" s="72">
        <f t="shared" si="81"/>
        <v>0</v>
      </c>
      <c r="AA87" s="30">
        <v>0</v>
      </c>
      <c r="AB87" s="72">
        <f t="shared" si="82"/>
        <v>0</v>
      </c>
      <c r="AC87" s="30">
        <v>0</v>
      </c>
      <c r="AD87" s="72">
        <f t="shared" si="83"/>
        <v>0</v>
      </c>
      <c r="AE87" s="30">
        <v>0</v>
      </c>
      <c r="AF87" s="72">
        <f t="shared" si="84"/>
        <v>0</v>
      </c>
      <c r="AG87" s="92">
        <f t="shared" si="85"/>
        <v>0</v>
      </c>
      <c r="AH87" s="30">
        <v>0</v>
      </c>
      <c r="AI87" s="100">
        <f t="shared" si="86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7"/>
        <v>6.8499999999999988</v>
      </c>
      <c r="AP87" s="93">
        <f t="shared" si="88"/>
        <v>4.794999999999999</v>
      </c>
      <c r="AQ87" s="98">
        <f t="shared" si="89"/>
        <v>3.7674999999999996</v>
      </c>
      <c r="AR87" s="99">
        <f t="shared" si="90"/>
        <v>4.4315910349683465</v>
      </c>
      <c r="AS87" s="94">
        <f t="shared" si="91"/>
        <v>3.2194999999999996</v>
      </c>
      <c r="AT87" s="39">
        <f t="shared" si="92"/>
        <v>3.7869959753365867</v>
      </c>
      <c r="AU87" s="95">
        <f t="shared" si="93"/>
        <v>2.8084999999999996</v>
      </c>
      <c r="AV87" s="95">
        <f t="shared" si="94"/>
        <v>3.3035496806127669</v>
      </c>
      <c r="AW87" s="38">
        <f t="shared" si="95"/>
        <v>2.2467999999999995</v>
      </c>
      <c r="AX87" s="38">
        <f t="shared" si="96"/>
        <v>2.6428397444902134</v>
      </c>
      <c r="AY87" s="42">
        <f t="shared" si="97"/>
        <v>1.3699999999999999</v>
      </c>
      <c r="AZ87" s="41">
        <f t="shared" si="98"/>
        <v>0.68499999999999994</v>
      </c>
      <c r="BA87" s="43">
        <f t="shared" si="99"/>
        <v>0.41099999999999992</v>
      </c>
      <c r="BB87" s="46">
        <f t="shared" si="100"/>
        <v>0</v>
      </c>
      <c r="BC87" s="48">
        <f t="shared" si="101"/>
        <v>0.27399999999999997</v>
      </c>
      <c r="BD87" s="49">
        <f t="shared" si="102"/>
        <v>0.13699999999999998</v>
      </c>
      <c r="BE87" s="50">
        <f t="shared" si="103"/>
        <v>0.13699999999999998</v>
      </c>
      <c r="BF87" s="51">
        <f t="shared" si="104"/>
        <v>0.27399999999999997</v>
      </c>
      <c r="BG87" s="52">
        <f t="shared" si="105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 t="shared" si="77"/>
        <v>0</v>
      </c>
      <c r="E88" s="27">
        <v>11.25</v>
      </c>
      <c r="F88" s="27">
        <f t="shared" ref="F88:F93" si="106">AD88</f>
        <v>0</v>
      </c>
      <c r="G88" s="27">
        <f t="shared" si="78"/>
        <v>0</v>
      </c>
      <c r="H88" s="27">
        <v>1.2</v>
      </c>
      <c r="I88" s="81">
        <f t="shared" si="69"/>
        <v>0</v>
      </c>
      <c r="J88" s="80">
        <f t="shared" si="76"/>
        <v>0</v>
      </c>
      <c r="K88" s="81">
        <f t="shared" si="71"/>
        <v>0</v>
      </c>
      <c r="L88" s="28">
        <f>AM88</f>
        <v>0</v>
      </c>
      <c r="M88" s="29">
        <f t="shared" si="73"/>
        <v>16.350000000000001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79"/>
        <v>0</v>
      </c>
      <c r="W88" s="30">
        <v>0</v>
      </c>
      <c r="X88" s="72">
        <f t="shared" si="80"/>
        <v>0</v>
      </c>
      <c r="Y88" s="30">
        <v>0</v>
      </c>
      <c r="Z88" s="72">
        <f t="shared" si="81"/>
        <v>0</v>
      </c>
      <c r="AA88" s="30">
        <v>0</v>
      </c>
      <c r="AB88" s="72">
        <f t="shared" si="82"/>
        <v>0</v>
      </c>
      <c r="AC88" s="30">
        <v>0</v>
      </c>
      <c r="AD88" s="72">
        <f t="shared" si="83"/>
        <v>0</v>
      </c>
      <c r="AE88" s="30">
        <v>0</v>
      </c>
      <c r="AF88" s="72">
        <f t="shared" si="84"/>
        <v>0</v>
      </c>
      <c r="AG88" s="92">
        <f t="shared" si="85"/>
        <v>0</v>
      </c>
      <c r="AH88" s="30">
        <v>0</v>
      </c>
      <c r="AI88" s="100">
        <f t="shared" si="86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7"/>
        <v>8.1750000000000007</v>
      </c>
      <c r="AP88" s="93">
        <f t="shared" si="88"/>
        <v>5.7225000000000001</v>
      </c>
      <c r="AQ88" s="98">
        <f t="shared" si="89"/>
        <v>4.4962499999999999</v>
      </c>
      <c r="AR88" s="99">
        <f t="shared" si="90"/>
        <v>5.2604544062069287</v>
      </c>
      <c r="AS88" s="94">
        <f t="shared" si="91"/>
        <v>3.8422499999999999</v>
      </c>
      <c r="AT88" s="39">
        <f t="shared" si="92"/>
        <v>4.4952974016677389</v>
      </c>
      <c r="AU88" s="95">
        <f t="shared" si="93"/>
        <v>3.35175</v>
      </c>
      <c r="AV88" s="95">
        <f t="shared" si="94"/>
        <v>3.9214296482633468</v>
      </c>
      <c r="AW88" s="38">
        <f t="shared" si="95"/>
        <v>2.6814</v>
      </c>
      <c r="AX88" s="38">
        <f t="shared" si="96"/>
        <v>3.1371437186106772</v>
      </c>
      <c r="AY88" s="42">
        <f t="shared" si="97"/>
        <v>1.635</v>
      </c>
      <c r="AZ88" s="41">
        <f t="shared" si="98"/>
        <v>0.8175</v>
      </c>
      <c r="BA88" s="43">
        <f t="shared" si="99"/>
        <v>0.49050000000000005</v>
      </c>
      <c r="BB88" s="46">
        <f t="shared" si="100"/>
        <v>0</v>
      </c>
      <c r="BC88" s="48">
        <f t="shared" si="101"/>
        <v>0.32700000000000001</v>
      </c>
      <c r="BD88" s="49">
        <f t="shared" si="102"/>
        <v>0.16350000000000001</v>
      </c>
      <c r="BE88" s="50">
        <f t="shared" si="103"/>
        <v>0.16350000000000001</v>
      </c>
      <c r="BF88" s="51">
        <f t="shared" si="104"/>
        <v>0.32700000000000001</v>
      </c>
      <c r="BG88" s="52">
        <f t="shared" si="105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 t="shared" si="77"/>
        <v>0</v>
      </c>
      <c r="E89" s="27">
        <v>2.7</v>
      </c>
      <c r="F89" s="27">
        <f t="shared" si="106"/>
        <v>0</v>
      </c>
      <c r="G89" s="27">
        <f t="shared" si="78"/>
        <v>0</v>
      </c>
      <c r="H89" s="27">
        <v>2.8</v>
      </c>
      <c r="I89" s="81">
        <f t="shared" si="69"/>
        <v>0</v>
      </c>
      <c r="J89" s="80">
        <f t="shared" si="76"/>
        <v>0</v>
      </c>
      <c r="K89" s="81">
        <f t="shared" si="71"/>
        <v>0</v>
      </c>
      <c r="L89" s="28">
        <v>2.41</v>
      </c>
      <c r="M89" s="29">
        <f t="shared" si="73"/>
        <v>15.510000000000002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79"/>
        <v>0</v>
      </c>
      <c r="W89" s="30">
        <v>0</v>
      </c>
      <c r="X89" s="72">
        <f t="shared" si="80"/>
        <v>0</v>
      </c>
      <c r="Y89" s="30">
        <v>0</v>
      </c>
      <c r="Z89" s="72">
        <f t="shared" si="81"/>
        <v>0</v>
      </c>
      <c r="AA89" s="30">
        <v>0</v>
      </c>
      <c r="AB89" s="72">
        <f t="shared" si="82"/>
        <v>0</v>
      </c>
      <c r="AC89" s="30">
        <v>0</v>
      </c>
      <c r="AD89" s="72">
        <f t="shared" si="83"/>
        <v>0</v>
      </c>
      <c r="AE89" s="30">
        <v>0</v>
      </c>
      <c r="AF89" s="72">
        <f t="shared" si="84"/>
        <v>0</v>
      </c>
      <c r="AG89" s="92">
        <f t="shared" si="85"/>
        <v>0</v>
      </c>
      <c r="AH89" s="30">
        <v>0</v>
      </c>
      <c r="AI89" s="100">
        <f t="shared" si="86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7"/>
        <v>6.5500000000000007</v>
      </c>
      <c r="AP89" s="93">
        <f t="shared" si="88"/>
        <v>4.585</v>
      </c>
      <c r="AQ89" s="98">
        <f t="shared" si="89"/>
        <v>3.6025</v>
      </c>
      <c r="AR89" s="99">
        <f t="shared" si="90"/>
        <v>4.1890750811021267</v>
      </c>
      <c r="AS89" s="94">
        <f t="shared" si="91"/>
        <v>3.0785</v>
      </c>
      <c r="AT89" s="39">
        <f t="shared" si="92"/>
        <v>3.5797550693054534</v>
      </c>
      <c r="AU89" s="95">
        <f t="shared" si="93"/>
        <v>2.6855000000000002</v>
      </c>
      <c r="AV89" s="95">
        <f t="shared" si="94"/>
        <v>3.1227650604579487</v>
      </c>
      <c r="AW89" s="38">
        <f t="shared" si="95"/>
        <v>2.1484000000000001</v>
      </c>
      <c r="AX89" s="38">
        <f t="shared" si="96"/>
        <v>2.498212048366359</v>
      </c>
      <c r="AY89" s="42">
        <f t="shared" si="97"/>
        <v>1.31</v>
      </c>
      <c r="AZ89" s="41">
        <f t="shared" si="98"/>
        <v>0.65500000000000003</v>
      </c>
      <c r="BA89" s="43">
        <f t="shared" si="99"/>
        <v>0.39300000000000002</v>
      </c>
      <c r="BB89" s="46">
        <f t="shared" si="100"/>
        <v>0</v>
      </c>
      <c r="BC89" s="48">
        <f t="shared" si="101"/>
        <v>0.26200000000000001</v>
      </c>
      <c r="BD89" s="49">
        <f t="shared" si="102"/>
        <v>0.13100000000000001</v>
      </c>
      <c r="BE89" s="50">
        <f t="shared" si="103"/>
        <v>0.13100000000000001</v>
      </c>
      <c r="BF89" s="51">
        <f t="shared" si="104"/>
        <v>0.26200000000000001</v>
      </c>
      <c r="BG89" s="52">
        <f t="shared" si="105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 t="shared" si="77"/>
        <v>0</v>
      </c>
      <c r="E90" s="27">
        <f>AB90</f>
        <v>0</v>
      </c>
      <c r="F90" s="27">
        <f t="shared" si="106"/>
        <v>0</v>
      </c>
      <c r="G90" s="27">
        <f t="shared" si="78"/>
        <v>0</v>
      </c>
      <c r="H90" s="27">
        <v>6</v>
      </c>
      <c r="I90" s="81">
        <f t="shared" si="69"/>
        <v>0</v>
      </c>
      <c r="J90" s="80">
        <f t="shared" si="76"/>
        <v>0</v>
      </c>
      <c r="K90" s="81">
        <f t="shared" si="71"/>
        <v>0</v>
      </c>
      <c r="L90" s="28">
        <v>2.75</v>
      </c>
      <c r="M90" s="29">
        <f t="shared" si="73"/>
        <v>14.15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79"/>
        <v>0</v>
      </c>
      <c r="W90" s="30">
        <v>0</v>
      </c>
      <c r="X90" s="72">
        <f t="shared" si="80"/>
        <v>0</v>
      </c>
      <c r="Y90" s="30">
        <v>0</v>
      </c>
      <c r="Z90" s="72">
        <f t="shared" si="81"/>
        <v>0</v>
      </c>
      <c r="AA90" s="30">
        <v>0</v>
      </c>
      <c r="AB90" s="72">
        <f t="shared" si="82"/>
        <v>0</v>
      </c>
      <c r="AC90" s="30">
        <v>0</v>
      </c>
      <c r="AD90" s="72">
        <f t="shared" si="83"/>
        <v>0</v>
      </c>
      <c r="AE90" s="30">
        <v>0</v>
      </c>
      <c r="AF90" s="72">
        <f t="shared" si="84"/>
        <v>0</v>
      </c>
      <c r="AG90" s="92">
        <f t="shared" si="85"/>
        <v>0</v>
      </c>
      <c r="AH90" s="30">
        <v>0</v>
      </c>
      <c r="AI90" s="100">
        <f t="shared" si="86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7"/>
        <v>5.7</v>
      </c>
      <c r="AP90" s="93">
        <f t="shared" si="88"/>
        <v>3.99</v>
      </c>
      <c r="AQ90" s="98">
        <f t="shared" si="89"/>
        <v>3.1350000000000002</v>
      </c>
      <c r="AR90" s="99">
        <f t="shared" si="90"/>
        <v>3.6436112694538063</v>
      </c>
      <c r="AS90" s="94">
        <f t="shared" si="91"/>
        <v>2.6790000000000003</v>
      </c>
      <c r="AT90" s="39">
        <f t="shared" si="92"/>
        <v>3.1136314484423435</v>
      </c>
      <c r="AU90" s="95">
        <f t="shared" si="93"/>
        <v>2.3370000000000002</v>
      </c>
      <c r="AV90" s="95">
        <f t="shared" si="94"/>
        <v>2.7161465826837468</v>
      </c>
      <c r="AW90" s="38">
        <f t="shared" si="95"/>
        <v>1.8695999999999999</v>
      </c>
      <c r="AX90" s="38">
        <f t="shared" si="96"/>
        <v>2.1729172661469969</v>
      </c>
      <c r="AY90" s="42">
        <f t="shared" si="97"/>
        <v>1.1400000000000001</v>
      </c>
      <c r="AZ90" s="41">
        <f t="shared" si="98"/>
        <v>0.57000000000000006</v>
      </c>
      <c r="BA90" s="43">
        <f t="shared" si="99"/>
        <v>0.34200000000000003</v>
      </c>
      <c r="BB90" s="46">
        <f t="shared" si="100"/>
        <v>0</v>
      </c>
      <c r="BC90" s="48">
        <f t="shared" si="101"/>
        <v>0.22800000000000001</v>
      </c>
      <c r="BD90" s="49">
        <f t="shared" si="102"/>
        <v>0.114</v>
      </c>
      <c r="BE90" s="50">
        <f t="shared" si="103"/>
        <v>0.114</v>
      </c>
      <c r="BF90" s="51">
        <f t="shared" si="104"/>
        <v>0.22800000000000001</v>
      </c>
      <c r="BG90" s="52">
        <f t="shared" si="105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 t="shared" si="77"/>
        <v>0</v>
      </c>
      <c r="E91" s="27">
        <f>AB91</f>
        <v>0</v>
      </c>
      <c r="F91" s="27">
        <f t="shared" si="106"/>
        <v>0</v>
      </c>
      <c r="G91" s="27">
        <v>3.6</v>
      </c>
      <c r="H91" s="27">
        <v>0.5</v>
      </c>
      <c r="I91" s="81">
        <f t="shared" si="69"/>
        <v>0</v>
      </c>
      <c r="J91" s="80">
        <f t="shared" si="76"/>
        <v>0</v>
      </c>
      <c r="K91" s="81">
        <f t="shared" si="71"/>
        <v>0</v>
      </c>
      <c r="L91" s="28">
        <v>2.56</v>
      </c>
      <c r="M91" s="29">
        <f t="shared" si="73"/>
        <v>13.260000000000002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79"/>
        <v>0</v>
      </c>
      <c r="W91" s="30">
        <v>0</v>
      </c>
      <c r="X91" s="72">
        <f t="shared" si="80"/>
        <v>0</v>
      </c>
      <c r="Y91" s="30">
        <v>0</v>
      </c>
      <c r="Z91" s="72">
        <f t="shared" si="81"/>
        <v>0</v>
      </c>
      <c r="AA91" s="30">
        <v>0</v>
      </c>
      <c r="AB91" s="72">
        <f t="shared" si="82"/>
        <v>0</v>
      </c>
      <c r="AC91" s="30">
        <v>0</v>
      </c>
      <c r="AD91" s="72">
        <f t="shared" si="83"/>
        <v>0</v>
      </c>
      <c r="AE91" s="30">
        <v>0</v>
      </c>
      <c r="AF91" s="72">
        <f t="shared" si="84"/>
        <v>0</v>
      </c>
      <c r="AG91" s="92">
        <f t="shared" si="85"/>
        <v>0</v>
      </c>
      <c r="AH91" s="30">
        <v>0</v>
      </c>
      <c r="AI91" s="100">
        <f t="shared" si="86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7"/>
        <v>5.3500000000000005</v>
      </c>
      <c r="AP91" s="93">
        <f t="shared" si="88"/>
        <v>3.7450000000000006</v>
      </c>
      <c r="AQ91" s="98">
        <f t="shared" si="89"/>
        <v>2.9425000000000003</v>
      </c>
      <c r="AR91" s="99">
        <f t="shared" si="90"/>
        <v>3.4166802407416137</v>
      </c>
      <c r="AS91" s="94">
        <f t="shared" si="91"/>
        <v>2.5145000000000004</v>
      </c>
      <c r="AT91" s="39">
        <f t="shared" si="92"/>
        <v>2.9197085693610152</v>
      </c>
      <c r="AU91" s="95">
        <f t="shared" si="93"/>
        <v>2.1935000000000002</v>
      </c>
      <c r="AV91" s="95">
        <f t="shared" si="94"/>
        <v>2.5469798158255665</v>
      </c>
      <c r="AW91" s="38">
        <f t="shared" si="95"/>
        <v>1.7548000000000001</v>
      </c>
      <c r="AX91" s="38">
        <f t="shared" si="96"/>
        <v>2.0375838526604531</v>
      </c>
      <c r="AY91" s="42">
        <f t="shared" si="97"/>
        <v>1.07</v>
      </c>
      <c r="AZ91" s="41">
        <f t="shared" si="98"/>
        <v>0.53500000000000003</v>
      </c>
      <c r="BA91" s="43">
        <f t="shared" si="99"/>
        <v>0.32100000000000006</v>
      </c>
      <c r="BB91" s="46">
        <f t="shared" si="100"/>
        <v>0</v>
      </c>
      <c r="BC91" s="48">
        <f t="shared" si="101"/>
        <v>0.21400000000000002</v>
      </c>
      <c r="BD91" s="49">
        <f t="shared" si="102"/>
        <v>0.10700000000000001</v>
      </c>
      <c r="BE91" s="50">
        <f t="shared" si="103"/>
        <v>0.10700000000000001</v>
      </c>
      <c r="BF91" s="51">
        <f t="shared" si="104"/>
        <v>0.21400000000000002</v>
      </c>
      <c r="BG91" s="52">
        <f t="shared" si="105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 t="shared" ref="C92:C97" si="107">X92</f>
        <v>0</v>
      </c>
      <c r="D92" s="27">
        <f t="shared" si="77"/>
        <v>0</v>
      </c>
      <c r="E92" s="27">
        <f>AB92</f>
        <v>0</v>
      </c>
      <c r="F92" s="27">
        <f t="shared" si="106"/>
        <v>0</v>
      </c>
      <c r="G92" s="27">
        <v>3.6</v>
      </c>
      <c r="H92" s="27">
        <v>1.6</v>
      </c>
      <c r="I92" s="81">
        <f t="shared" si="69"/>
        <v>0</v>
      </c>
      <c r="J92" s="80">
        <f t="shared" si="76"/>
        <v>0</v>
      </c>
      <c r="K92" s="81">
        <f t="shared" si="71"/>
        <v>0</v>
      </c>
      <c r="L92" s="28">
        <f>AM92</f>
        <v>0</v>
      </c>
      <c r="M92" s="29">
        <f t="shared" si="73"/>
        <v>13.2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79"/>
        <v>0</v>
      </c>
      <c r="W92" s="30">
        <v>0</v>
      </c>
      <c r="X92" s="72">
        <f t="shared" si="80"/>
        <v>0</v>
      </c>
      <c r="Y92" s="30">
        <v>0</v>
      </c>
      <c r="Z92" s="72">
        <f t="shared" si="81"/>
        <v>0</v>
      </c>
      <c r="AA92" s="30">
        <v>0</v>
      </c>
      <c r="AB92" s="72">
        <f t="shared" si="82"/>
        <v>0</v>
      </c>
      <c r="AC92" s="30">
        <v>0</v>
      </c>
      <c r="AD92" s="72">
        <f t="shared" si="83"/>
        <v>0</v>
      </c>
      <c r="AE92" s="30">
        <v>0</v>
      </c>
      <c r="AF92" s="72">
        <f t="shared" si="84"/>
        <v>0</v>
      </c>
      <c r="AG92" s="92">
        <f t="shared" si="85"/>
        <v>0</v>
      </c>
      <c r="AH92" s="30">
        <v>0</v>
      </c>
      <c r="AI92" s="100">
        <f t="shared" si="86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7"/>
        <v>6.6000000000000005</v>
      </c>
      <c r="AP92" s="93">
        <f t="shared" si="88"/>
        <v>4.62</v>
      </c>
      <c r="AQ92" s="98">
        <f t="shared" si="89"/>
        <v>3.6300000000000003</v>
      </c>
      <c r="AR92" s="99">
        <f t="shared" si="90"/>
        <v>4.3243799816193151</v>
      </c>
      <c r="AS92" s="94">
        <f t="shared" si="91"/>
        <v>3.1020000000000003</v>
      </c>
      <c r="AT92" s="39">
        <f t="shared" si="92"/>
        <v>3.695379257020142</v>
      </c>
      <c r="AU92" s="95">
        <f t="shared" si="93"/>
        <v>2.706</v>
      </c>
      <c r="AV92" s="95">
        <f t="shared" si="94"/>
        <v>3.2236287135707618</v>
      </c>
      <c r="AW92" s="38">
        <f t="shared" si="95"/>
        <v>2.1648000000000001</v>
      </c>
      <c r="AX92" s="38">
        <f t="shared" si="96"/>
        <v>2.5789029708566096</v>
      </c>
      <c r="AY92" s="42">
        <f t="shared" si="97"/>
        <v>1.32</v>
      </c>
      <c r="AZ92" s="41">
        <f t="shared" si="98"/>
        <v>0.66</v>
      </c>
      <c r="BA92" s="43">
        <f t="shared" si="99"/>
        <v>0.39600000000000002</v>
      </c>
      <c r="BB92" s="46">
        <f t="shared" si="100"/>
        <v>0</v>
      </c>
      <c r="BC92" s="48">
        <f t="shared" si="101"/>
        <v>0.26400000000000001</v>
      </c>
      <c r="BD92" s="49">
        <f t="shared" si="102"/>
        <v>0.13200000000000001</v>
      </c>
      <c r="BE92" s="50">
        <f t="shared" si="103"/>
        <v>0.13200000000000001</v>
      </c>
      <c r="BF92" s="51">
        <f t="shared" si="104"/>
        <v>0.26400000000000001</v>
      </c>
      <c r="BG92" s="52">
        <f t="shared" si="105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 t="shared" si="107"/>
        <v>0</v>
      </c>
      <c r="D93" s="27">
        <f t="shared" si="77"/>
        <v>0</v>
      </c>
      <c r="E93" s="27">
        <v>1.2</v>
      </c>
      <c r="F93" s="27">
        <f t="shared" si="106"/>
        <v>0</v>
      </c>
      <c r="G93" s="27">
        <f t="shared" ref="G93:G102" si="108">AF93</f>
        <v>0</v>
      </c>
      <c r="H93" s="27">
        <f>AI93</f>
        <v>0</v>
      </c>
      <c r="I93" s="81">
        <v>6</v>
      </c>
      <c r="J93" s="80">
        <f t="shared" si="76"/>
        <v>0</v>
      </c>
      <c r="K93" s="81">
        <f t="shared" si="71"/>
        <v>0</v>
      </c>
      <c r="L93" s="28">
        <f>AM93</f>
        <v>0</v>
      </c>
      <c r="M93" s="29">
        <f t="shared" si="73"/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79"/>
        <v>0</v>
      </c>
      <c r="W93" s="30">
        <v>0</v>
      </c>
      <c r="X93" s="72">
        <f t="shared" si="80"/>
        <v>0</v>
      </c>
      <c r="Y93" s="30">
        <v>0</v>
      </c>
      <c r="Z93" s="72">
        <f t="shared" si="81"/>
        <v>0</v>
      </c>
      <c r="AA93" s="30">
        <v>0</v>
      </c>
      <c r="AB93" s="72">
        <f t="shared" si="82"/>
        <v>0</v>
      </c>
      <c r="AC93" s="30">
        <v>0</v>
      </c>
      <c r="AD93" s="72">
        <f t="shared" si="83"/>
        <v>0</v>
      </c>
      <c r="AE93" s="30">
        <v>0</v>
      </c>
      <c r="AF93" s="72">
        <f t="shared" si="84"/>
        <v>0</v>
      </c>
      <c r="AG93" s="92">
        <f t="shared" si="85"/>
        <v>0</v>
      </c>
      <c r="AH93" s="30">
        <v>0</v>
      </c>
      <c r="AI93" s="100">
        <f t="shared" si="86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7"/>
        <v>6.2</v>
      </c>
      <c r="AP93" s="93">
        <f t="shared" si="88"/>
        <v>4.34</v>
      </c>
      <c r="AQ93" s="98">
        <f t="shared" si="89"/>
        <v>3.41</v>
      </c>
      <c r="AR93" s="99">
        <f t="shared" si="90"/>
        <v>3.9294453100566638</v>
      </c>
      <c r="AS93" s="94">
        <f t="shared" si="91"/>
        <v>2.9140000000000001</v>
      </c>
      <c r="AT93" s="39">
        <f t="shared" si="92"/>
        <v>3.3578896285938762</v>
      </c>
      <c r="AU93" s="95">
        <f t="shared" si="93"/>
        <v>2.5419999999999998</v>
      </c>
      <c r="AV93" s="95">
        <f t="shared" si="94"/>
        <v>2.9292228674967853</v>
      </c>
      <c r="AW93" s="38">
        <f t="shared" si="95"/>
        <v>2.0335999999999999</v>
      </c>
      <c r="AX93" s="38">
        <f t="shared" si="96"/>
        <v>2.3433782939974286</v>
      </c>
      <c r="AY93" s="42">
        <f t="shared" si="97"/>
        <v>1.24</v>
      </c>
      <c r="AZ93" s="41">
        <f t="shared" si="98"/>
        <v>0.62</v>
      </c>
      <c r="BA93" s="43">
        <f t="shared" si="99"/>
        <v>0.372</v>
      </c>
      <c r="BB93" s="46">
        <f t="shared" si="100"/>
        <v>0</v>
      </c>
      <c r="BC93" s="48">
        <f t="shared" si="101"/>
        <v>0.248</v>
      </c>
      <c r="BD93" s="49">
        <f t="shared" si="102"/>
        <v>0.124</v>
      </c>
      <c r="BE93" s="50">
        <f t="shared" si="103"/>
        <v>0.124</v>
      </c>
      <c r="BF93" s="51">
        <f t="shared" si="104"/>
        <v>0.248</v>
      </c>
      <c r="BG93" s="52">
        <f t="shared" si="105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 t="shared" si="107"/>
        <v>0</v>
      </c>
      <c r="D94" s="27">
        <f t="shared" si="77"/>
        <v>0</v>
      </c>
      <c r="E94" s="27">
        <f>AB94</f>
        <v>0</v>
      </c>
      <c r="F94" s="27">
        <v>1.2</v>
      </c>
      <c r="G94" s="27">
        <f t="shared" si="108"/>
        <v>0</v>
      </c>
      <c r="H94" s="27">
        <f>AI94</f>
        <v>0</v>
      </c>
      <c r="I94" s="81">
        <f t="shared" ref="I94:I109" si="109">AJ94</f>
        <v>0</v>
      </c>
      <c r="J94" s="80">
        <f t="shared" si="76"/>
        <v>0</v>
      </c>
      <c r="K94" s="81">
        <v>6</v>
      </c>
      <c r="L94" s="28">
        <f>AM94</f>
        <v>0</v>
      </c>
      <c r="M94" s="29">
        <f t="shared" si="73"/>
        <v>12.4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79"/>
        <v>0</v>
      </c>
      <c r="W94" s="30">
        <v>0</v>
      </c>
      <c r="X94" s="72">
        <f t="shared" si="80"/>
        <v>0</v>
      </c>
      <c r="Y94" s="30">
        <v>0</v>
      </c>
      <c r="Z94" s="72">
        <f t="shared" si="81"/>
        <v>0</v>
      </c>
      <c r="AA94" s="30">
        <v>0</v>
      </c>
      <c r="AB94" s="72">
        <f t="shared" si="82"/>
        <v>0</v>
      </c>
      <c r="AC94" s="30">
        <v>0</v>
      </c>
      <c r="AD94" s="72">
        <f t="shared" si="83"/>
        <v>0</v>
      </c>
      <c r="AE94" s="30">
        <v>0</v>
      </c>
      <c r="AF94" s="72">
        <f t="shared" si="84"/>
        <v>0</v>
      </c>
      <c r="AG94" s="92">
        <f t="shared" si="85"/>
        <v>0</v>
      </c>
      <c r="AH94" s="30">
        <v>0</v>
      </c>
      <c r="AI94" s="100">
        <f t="shared" si="86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7"/>
        <v>6.2</v>
      </c>
      <c r="AP94" s="93">
        <f t="shared" si="88"/>
        <v>4.34</v>
      </c>
      <c r="AQ94" s="98">
        <f t="shared" si="89"/>
        <v>3.41</v>
      </c>
      <c r="AR94" s="99">
        <f t="shared" si="90"/>
        <v>3.861807797412272</v>
      </c>
      <c r="AS94" s="94">
        <f t="shared" si="91"/>
        <v>2.9140000000000001</v>
      </c>
      <c r="AT94" s="39">
        <f t="shared" si="92"/>
        <v>3.3000902996068509</v>
      </c>
      <c r="AU94" s="95">
        <f t="shared" si="93"/>
        <v>2.5419999999999998</v>
      </c>
      <c r="AV94" s="95">
        <f t="shared" si="94"/>
        <v>2.8788021762527842</v>
      </c>
      <c r="AW94" s="38">
        <f t="shared" si="95"/>
        <v>2.0335999999999999</v>
      </c>
      <c r="AX94" s="38">
        <f t="shared" si="96"/>
        <v>2.3030417410022275</v>
      </c>
      <c r="AY94" s="42">
        <f t="shared" si="97"/>
        <v>1.24</v>
      </c>
      <c r="AZ94" s="41">
        <f t="shared" si="98"/>
        <v>0.62</v>
      </c>
      <c r="BA94" s="43">
        <f t="shared" si="99"/>
        <v>0.372</v>
      </c>
      <c r="BB94" s="46">
        <f t="shared" si="100"/>
        <v>0</v>
      </c>
      <c r="BC94" s="48">
        <f t="shared" si="101"/>
        <v>0.248</v>
      </c>
      <c r="BD94" s="49">
        <f t="shared" si="102"/>
        <v>0.124</v>
      </c>
      <c r="BE94" s="50">
        <f t="shared" si="103"/>
        <v>0.124</v>
      </c>
      <c r="BF94" s="51">
        <f t="shared" si="104"/>
        <v>0.248</v>
      </c>
      <c r="BG94" s="52">
        <f t="shared" si="105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 t="shared" si="107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08"/>
        <v>0</v>
      </c>
      <c r="H95" s="27">
        <v>0.8</v>
      </c>
      <c r="I95" s="81">
        <f t="shared" si="109"/>
        <v>0</v>
      </c>
      <c r="J95" s="80">
        <f t="shared" si="76"/>
        <v>0</v>
      </c>
      <c r="K95" s="81">
        <f>AL95</f>
        <v>0</v>
      </c>
      <c r="L95" s="28">
        <v>1.96</v>
      </c>
      <c r="M95" s="29">
        <f t="shared" si="73"/>
        <v>11.760000000000002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79"/>
        <v>0</v>
      </c>
      <c r="W95" s="30">
        <v>0</v>
      </c>
      <c r="X95" s="72">
        <f t="shared" si="80"/>
        <v>0</v>
      </c>
      <c r="Y95" s="30">
        <v>0</v>
      </c>
      <c r="Z95" s="72">
        <f t="shared" si="81"/>
        <v>0</v>
      </c>
      <c r="AA95" s="30">
        <v>0</v>
      </c>
      <c r="AB95" s="72">
        <f t="shared" si="82"/>
        <v>0</v>
      </c>
      <c r="AC95" s="30">
        <v>0</v>
      </c>
      <c r="AD95" s="72">
        <f t="shared" si="83"/>
        <v>0</v>
      </c>
      <c r="AE95" s="30">
        <v>0</v>
      </c>
      <c r="AF95" s="72">
        <f t="shared" si="84"/>
        <v>0</v>
      </c>
      <c r="AG95" s="92">
        <f t="shared" si="85"/>
        <v>0</v>
      </c>
      <c r="AH95" s="30">
        <v>0</v>
      </c>
      <c r="AI95" s="100">
        <f t="shared" si="86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7"/>
        <v>4.9000000000000004</v>
      </c>
      <c r="AP95" s="93">
        <f t="shared" si="88"/>
        <v>3.43</v>
      </c>
      <c r="AQ95" s="98">
        <f t="shared" si="89"/>
        <v>2.6950000000000003</v>
      </c>
      <c r="AR95" s="99">
        <f t="shared" si="90"/>
        <v>3.0298346635926783</v>
      </c>
      <c r="AS95" s="94">
        <f t="shared" si="91"/>
        <v>2.3029999999999999</v>
      </c>
      <c r="AT95" s="39">
        <f t="shared" si="92"/>
        <v>2.5891314397973795</v>
      </c>
      <c r="AU95" s="95">
        <f t="shared" si="93"/>
        <v>2.0089999999999999</v>
      </c>
      <c r="AV95" s="95">
        <f t="shared" si="94"/>
        <v>2.2586040219509056</v>
      </c>
      <c r="AW95" s="38">
        <f t="shared" si="95"/>
        <v>1.6072</v>
      </c>
      <c r="AX95" s="38">
        <f t="shared" si="96"/>
        <v>1.8068832175607243</v>
      </c>
      <c r="AY95" s="42">
        <f t="shared" si="97"/>
        <v>0.98</v>
      </c>
      <c r="AZ95" s="41">
        <f t="shared" si="98"/>
        <v>0.49</v>
      </c>
      <c r="BA95" s="43">
        <f t="shared" si="99"/>
        <v>0.29400000000000004</v>
      </c>
      <c r="BB95" s="46">
        <f t="shared" si="100"/>
        <v>0</v>
      </c>
      <c r="BC95" s="48">
        <f t="shared" si="101"/>
        <v>0.19600000000000001</v>
      </c>
      <c r="BD95" s="49">
        <f t="shared" si="102"/>
        <v>9.8000000000000004E-2</v>
      </c>
      <c r="BE95" s="50">
        <f t="shared" si="103"/>
        <v>9.8000000000000004E-2</v>
      </c>
      <c r="BF95" s="51">
        <f t="shared" si="104"/>
        <v>0.19600000000000001</v>
      </c>
      <c r="BG95" s="52">
        <f t="shared" si="105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 t="shared" si="107"/>
        <v>0</v>
      </c>
      <c r="D96" s="27">
        <f t="shared" ref="D96:D104" si="110">Z96</f>
        <v>0</v>
      </c>
      <c r="E96" s="27">
        <v>11.25</v>
      </c>
      <c r="F96" s="27">
        <f>AD96</f>
        <v>0</v>
      </c>
      <c r="G96" s="27">
        <f t="shared" si="108"/>
        <v>0</v>
      </c>
      <c r="H96" s="27">
        <f>AI96</f>
        <v>0</v>
      </c>
      <c r="I96" s="81">
        <f t="shared" si="109"/>
        <v>0</v>
      </c>
      <c r="J96" s="80">
        <f t="shared" si="76"/>
        <v>0</v>
      </c>
      <c r="K96" s="81">
        <f>AL96</f>
        <v>0</v>
      </c>
      <c r="L96" s="28">
        <f>AM96</f>
        <v>0</v>
      </c>
      <c r="M96" s="29">
        <f t="shared" si="73"/>
        <v>11.25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79"/>
        <v>0</v>
      </c>
      <c r="W96" s="30">
        <v>0</v>
      </c>
      <c r="X96" s="72">
        <f t="shared" si="80"/>
        <v>0</v>
      </c>
      <c r="Y96" s="30">
        <v>0</v>
      </c>
      <c r="Z96" s="72">
        <f t="shared" si="81"/>
        <v>0</v>
      </c>
      <c r="AA96" s="30">
        <v>0</v>
      </c>
      <c r="AB96" s="72">
        <f t="shared" si="82"/>
        <v>0</v>
      </c>
      <c r="AC96" s="30">
        <v>0</v>
      </c>
      <c r="AD96" s="72">
        <f t="shared" si="83"/>
        <v>0</v>
      </c>
      <c r="AE96" s="30">
        <v>0</v>
      </c>
      <c r="AF96" s="72">
        <f t="shared" si="84"/>
        <v>0</v>
      </c>
      <c r="AG96" s="92">
        <f t="shared" si="85"/>
        <v>0</v>
      </c>
      <c r="AH96" s="30">
        <v>0</v>
      </c>
      <c r="AI96" s="100">
        <f t="shared" si="86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7"/>
        <v>5.625</v>
      </c>
      <c r="AP96" s="93">
        <f t="shared" si="88"/>
        <v>3.9375</v>
      </c>
      <c r="AQ96" s="98">
        <f t="shared" si="89"/>
        <v>3.09375</v>
      </c>
      <c r="AR96" s="99">
        <f t="shared" si="90"/>
        <v>3.5802427479321728</v>
      </c>
      <c r="AS96" s="94">
        <f t="shared" si="91"/>
        <v>2.6437500000000003</v>
      </c>
      <c r="AT96" s="39">
        <f t="shared" si="92"/>
        <v>3.0594801664147662</v>
      </c>
      <c r="AU96" s="95">
        <f t="shared" si="93"/>
        <v>2.3062499999999999</v>
      </c>
      <c r="AV96" s="95">
        <f t="shared" si="94"/>
        <v>2.6689082302767106</v>
      </c>
      <c r="AW96" s="38">
        <f t="shared" si="95"/>
        <v>1.845</v>
      </c>
      <c r="AX96" s="38">
        <f t="shared" si="96"/>
        <v>2.1351265842213687</v>
      </c>
      <c r="AY96" s="42">
        <f t="shared" si="97"/>
        <v>1.125</v>
      </c>
      <c r="AZ96" s="41">
        <f t="shared" si="98"/>
        <v>0.5625</v>
      </c>
      <c r="BA96" s="43">
        <f t="shared" si="99"/>
        <v>0.33750000000000002</v>
      </c>
      <c r="BB96" s="46">
        <f t="shared" si="100"/>
        <v>0</v>
      </c>
      <c r="BC96" s="48">
        <f t="shared" si="101"/>
        <v>0.22500000000000001</v>
      </c>
      <c r="BD96" s="49">
        <f t="shared" si="102"/>
        <v>0.1125</v>
      </c>
      <c r="BE96" s="50">
        <f t="shared" si="103"/>
        <v>0.1125</v>
      </c>
      <c r="BF96" s="51">
        <f t="shared" si="104"/>
        <v>0.22500000000000001</v>
      </c>
      <c r="BG96" s="52">
        <f t="shared" si="105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 t="shared" si="107"/>
        <v>0</v>
      </c>
      <c r="D97" s="27">
        <f t="shared" si="110"/>
        <v>0</v>
      </c>
      <c r="E97" s="27">
        <v>4.8</v>
      </c>
      <c r="F97" s="27">
        <f>AD97</f>
        <v>0</v>
      </c>
      <c r="G97" s="27">
        <f t="shared" si="108"/>
        <v>0</v>
      </c>
      <c r="H97" s="27">
        <v>6</v>
      </c>
      <c r="I97" s="81">
        <f t="shared" si="109"/>
        <v>0</v>
      </c>
      <c r="J97" s="80">
        <f t="shared" si="76"/>
        <v>0</v>
      </c>
      <c r="K97" s="81">
        <f>AL97</f>
        <v>0</v>
      </c>
      <c r="L97" s="28">
        <f>AM97</f>
        <v>0</v>
      </c>
      <c r="M97" s="29">
        <f t="shared" si="73"/>
        <v>10.8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79"/>
        <v>0</v>
      </c>
      <c r="W97" s="30">
        <v>0</v>
      </c>
      <c r="X97" s="72">
        <f t="shared" si="80"/>
        <v>0</v>
      </c>
      <c r="Y97" s="30">
        <v>0</v>
      </c>
      <c r="Z97" s="72">
        <f t="shared" si="81"/>
        <v>0</v>
      </c>
      <c r="AA97" s="30">
        <v>0</v>
      </c>
      <c r="AB97" s="72">
        <f t="shared" si="82"/>
        <v>0</v>
      </c>
      <c r="AC97" s="30">
        <v>0</v>
      </c>
      <c r="AD97" s="72">
        <f t="shared" si="83"/>
        <v>0</v>
      </c>
      <c r="AE97" s="30">
        <v>0</v>
      </c>
      <c r="AF97" s="72">
        <f t="shared" si="84"/>
        <v>0</v>
      </c>
      <c r="AG97" s="92">
        <f t="shared" si="85"/>
        <v>0</v>
      </c>
      <c r="AH97" s="30">
        <v>0</v>
      </c>
      <c r="AI97" s="100">
        <f t="shared" si="86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7"/>
        <v>5.4</v>
      </c>
      <c r="AP97" s="93">
        <f t="shared" si="88"/>
        <v>3.7800000000000002</v>
      </c>
      <c r="AQ97" s="98">
        <f t="shared" si="89"/>
        <v>2.97</v>
      </c>
      <c r="AR97" s="99">
        <f t="shared" si="90"/>
        <v>3.3943800934861201</v>
      </c>
      <c r="AS97" s="94">
        <f t="shared" si="91"/>
        <v>2.5380000000000003</v>
      </c>
      <c r="AT97" s="39">
        <f t="shared" si="92"/>
        <v>2.9006520798881388</v>
      </c>
      <c r="AU97" s="95">
        <f t="shared" si="93"/>
        <v>2.2140000000000004</v>
      </c>
      <c r="AV97" s="95">
        <f t="shared" si="94"/>
        <v>2.5303560696896534</v>
      </c>
      <c r="AW97" s="38">
        <f t="shared" si="95"/>
        <v>1.7712000000000001</v>
      </c>
      <c r="AX97" s="38">
        <f t="shared" si="96"/>
        <v>2.0242848557517226</v>
      </c>
      <c r="AY97" s="42">
        <f t="shared" si="97"/>
        <v>1.08</v>
      </c>
      <c r="AZ97" s="41">
        <f t="shared" si="98"/>
        <v>0.54</v>
      </c>
      <c r="BA97" s="43">
        <f t="shared" si="99"/>
        <v>0.32400000000000007</v>
      </c>
      <c r="BB97" s="46">
        <f t="shared" si="100"/>
        <v>0</v>
      </c>
      <c r="BC97" s="48">
        <f t="shared" si="101"/>
        <v>0.21600000000000003</v>
      </c>
      <c r="BD97" s="49">
        <f t="shared" si="102"/>
        <v>0.10800000000000001</v>
      </c>
      <c r="BE97" s="50">
        <f t="shared" si="103"/>
        <v>0.10800000000000001</v>
      </c>
      <c r="BF97" s="51">
        <f t="shared" si="104"/>
        <v>0.21600000000000003</v>
      </c>
      <c r="BG97" s="52">
        <f t="shared" si="105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 t="shared" si="110"/>
        <v>0</v>
      </c>
      <c r="E98" s="27">
        <f t="shared" ref="E98:E103" si="111">AB98</f>
        <v>0</v>
      </c>
      <c r="F98" s="27">
        <v>1.2</v>
      </c>
      <c r="G98" s="27">
        <f t="shared" si="108"/>
        <v>0</v>
      </c>
      <c r="H98" s="27">
        <f>AI98</f>
        <v>0</v>
      </c>
      <c r="I98" s="81">
        <f t="shared" si="109"/>
        <v>0</v>
      </c>
      <c r="J98" s="80">
        <f t="shared" si="76"/>
        <v>0</v>
      </c>
      <c r="K98" s="81">
        <v>6</v>
      </c>
      <c r="L98" s="28">
        <v>1.45</v>
      </c>
      <c r="M98" s="29">
        <f t="shared" si="73"/>
        <v>9.5499999999999989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79"/>
        <v>0</v>
      </c>
      <c r="W98" s="30">
        <v>0</v>
      </c>
      <c r="X98" s="72">
        <f t="shared" si="80"/>
        <v>0</v>
      </c>
      <c r="Y98" s="30">
        <v>0</v>
      </c>
      <c r="Z98" s="72">
        <f t="shared" si="81"/>
        <v>0</v>
      </c>
      <c r="AA98" s="30">
        <v>0</v>
      </c>
      <c r="AB98" s="72">
        <f t="shared" si="82"/>
        <v>0</v>
      </c>
      <c r="AC98" s="30">
        <v>0</v>
      </c>
      <c r="AD98" s="72">
        <f t="shared" si="83"/>
        <v>0</v>
      </c>
      <c r="AE98" s="30">
        <v>0</v>
      </c>
      <c r="AF98" s="72">
        <f t="shared" si="84"/>
        <v>0</v>
      </c>
      <c r="AG98" s="92">
        <f t="shared" si="85"/>
        <v>0</v>
      </c>
      <c r="AH98" s="30">
        <v>0</v>
      </c>
      <c r="AI98" s="100">
        <f t="shared" si="86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7"/>
        <v>4.05</v>
      </c>
      <c r="AP98" s="93">
        <f t="shared" si="88"/>
        <v>2.835</v>
      </c>
      <c r="AQ98" s="98">
        <f t="shared" si="89"/>
        <v>2.2275</v>
      </c>
      <c r="AR98" s="99">
        <f t="shared" si="90"/>
        <v>2.5403064315903943</v>
      </c>
      <c r="AS98" s="94">
        <f t="shared" si="91"/>
        <v>1.9035</v>
      </c>
      <c r="AT98" s="39">
        <f t="shared" si="92"/>
        <v>2.170807314268155</v>
      </c>
      <c r="AU98" s="95">
        <f t="shared" si="93"/>
        <v>1.6605000000000001</v>
      </c>
      <c r="AV98" s="95">
        <f t="shared" si="94"/>
        <v>1.8936829762764755</v>
      </c>
      <c r="AW98" s="38">
        <f t="shared" si="95"/>
        <v>1.3284</v>
      </c>
      <c r="AX98" s="38">
        <f t="shared" si="96"/>
        <v>1.5149463810211805</v>
      </c>
      <c r="AY98" s="42">
        <f t="shared" si="97"/>
        <v>0.81</v>
      </c>
      <c r="AZ98" s="41">
        <f t="shared" si="98"/>
        <v>0.40500000000000003</v>
      </c>
      <c r="BA98" s="43">
        <f t="shared" si="99"/>
        <v>0.24299999999999999</v>
      </c>
      <c r="BB98" s="46">
        <f t="shared" si="100"/>
        <v>0</v>
      </c>
      <c r="BC98" s="48">
        <f t="shared" si="101"/>
        <v>0.16200000000000001</v>
      </c>
      <c r="BD98" s="49">
        <f t="shared" si="102"/>
        <v>8.1000000000000003E-2</v>
      </c>
      <c r="BE98" s="50">
        <f t="shared" si="103"/>
        <v>8.1000000000000003E-2</v>
      </c>
      <c r="BF98" s="51">
        <f t="shared" si="104"/>
        <v>0.16200000000000001</v>
      </c>
      <c r="BG98" s="52">
        <f t="shared" si="105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 t="shared" si="110"/>
        <v>0</v>
      </c>
      <c r="E99" s="27">
        <f t="shared" si="111"/>
        <v>0</v>
      </c>
      <c r="F99" s="27">
        <f t="shared" ref="F99:F109" si="112">AD99</f>
        <v>0</v>
      </c>
      <c r="G99" s="27">
        <f t="shared" si="108"/>
        <v>0</v>
      </c>
      <c r="H99" s="27">
        <v>1.9</v>
      </c>
      <c r="I99" s="81">
        <f t="shared" si="109"/>
        <v>0</v>
      </c>
      <c r="J99" s="80">
        <f t="shared" si="76"/>
        <v>0</v>
      </c>
      <c r="K99" s="81">
        <f t="shared" ref="K99:K109" si="113">AL99</f>
        <v>0</v>
      </c>
      <c r="L99" s="28">
        <v>1.45</v>
      </c>
      <c r="M99" s="29">
        <f t="shared" si="73"/>
        <v>8.85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79"/>
        <v>0</v>
      </c>
      <c r="W99" s="30">
        <v>0</v>
      </c>
      <c r="X99" s="72">
        <f t="shared" si="80"/>
        <v>0</v>
      </c>
      <c r="Y99" s="30">
        <v>0</v>
      </c>
      <c r="Z99" s="72">
        <f t="shared" si="81"/>
        <v>0</v>
      </c>
      <c r="AA99" s="30">
        <v>0</v>
      </c>
      <c r="AB99" s="72">
        <f t="shared" si="82"/>
        <v>0</v>
      </c>
      <c r="AC99" s="30">
        <v>0</v>
      </c>
      <c r="AD99" s="72">
        <f t="shared" si="83"/>
        <v>0</v>
      </c>
      <c r="AE99" s="30">
        <v>0</v>
      </c>
      <c r="AF99" s="72">
        <f t="shared" si="84"/>
        <v>0</v>
      </c>
      <c r="AG99" s="92">
        <f t="shared" si="85"/>
        <v>0</v>
      </c>
      <c r="AH99" s="30">
        <v>0</v>
      </c>
      <c r="AI99" s="100">
        <f t="shared" si="86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7"/>
        <v>3.6999999999999997</v>
      </c>
      <c r="AP99" s="93">
        <f t="shared" si="88"/>
        <v>2.59</v>
      </c>
      <c r="AQ99" s="98">
        <f t="shared" si="89"/>
        <v>2.0349999999999997</v>
      </c>
      <c r="AR99" s="99">
        <f t="shared" si="90"/>
        <v>2.2592077651058577</v>
      </c>
      <c r="AS99" s="94">
        <f t="shared" si="91"/>
        <v>1.7389999999999999</v>
      </c>
      <c r="AT99" s="39">
        <f t="shared" si="92"/>
        <v>1.930595726545006</v>
      </c>
      <c r="AU99" s="95">
        <f t="shared" si="93"/>
        <v>1.5169999999999999</v>
      </c>
      <c r="AV99" s="95">
        <f t="shared" si="94"/>
        <v>1.6841366976243668</v>
      </c>
      <c r="AW99" s="38">
        <f t="shared" si="95"/>
        <v>1.2135999999999998</v>
      </c>
      <c r="AX99" s="38">
        <f t="shared" si="96"/>
        <v>1.3473093580994935</v>
      </c>
      <c r="AY99" s="42">
        <f t="shared" si="97"/>
        <v>0.74</v>
      </c>
      <c r="AZ99" s="41">
        <f t="shared" si="98"/>
        <v>0.37</v>
      </c>
      <c r="BA99" s="43">
        <f t="shared" si="99"/>
        <v>0.22199999999999998</v>
      </c>
      <c r="BB99" s="46">
        <f t="shared" si="100"/>
        <v>0</v>
      </c>
      <c r="BC99" s="48">
        <f t="shared" si="101"/>
        <v>0.14799999999999999</v>
      </c>
      <c r="BD99" s="49">
        <f t="shared" si="102"/>
        <v>7.3999999999999996E-2</v>
      </c>
      <c r="BE99" s="50">
        <f t="shared" si="103"/>
        <v>7.3999999999999996E-2</v>
      </c>
      <c r="BF99" s="51">
        <f t="shared" si="104"/>
        <v>0.14799999999999999</v>
      </c>
      <c r="BG99" s="52">
        <f t="shared" si="105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 t="shared" si="110"/>
        <v>0</v>
      </c>
      <c r="E100" s="27">
        <f t="shared" si="111"/>
        <v>0</v>
      </c>
      <c r="F100" s="27">
        <f t="shared" si="112"/>
        <v>0</v>
      </c>
      <c r="G100" s="27">
        <f t="shared" si="108"/>
        <v>0</v>
      </c>
      <c r="H100" s="27">
        <v>0.3</v>
      </c>
      <c r="I100" s="81">
        <f t="shared" si="109"/>
        <v>0</v>
      </c>
      <c r="J100" s="80">
        <f t="shared" si="76"/>
        <v>0</v>
      </c>
      <c r="K100" s="81">
        <f t="shared" si="113"/>
        <v>0</v>
      </c>
      <c r="L100" s="28">
        <v>1.33</v>
      </c>
      <c r="M100" s="29">
        <f t="shared" si="73"/>
        <v>6.43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79"/>
        <v>0</v>
      </c>
      <c r="W100" s="30">
        <v>0</v>
      </c>
      <c r="X100" s="72">
        <f t="shared" si="80"/>
        <v>0</v>
      </c>
      <c r="Y100" s="30">
        <v>0</v>
      </c>
      <c r="Z100" s="72">
        <f t="shared" si="81"/>
        <v>0</v>
      </c>
      <c r="AA100" s="30">
        <v>0</v>
      </c>
      <c r="AB100" s="72">
        <f t="shared" si="82"/>
        <v>0</v>
      </c>
      <c r="AC100" s="30">
        <v>0</v>
      </c>
      <c r="AD100" s="72">
        <f t="shared" si="83"/>
        <v>0</v>
      </c>
      <c r="AE100" s="30">
        <v>0</v>
      </c>
      <c r="AF100" s="72">
        <f t="shared" si="84"/>
        <v>0</v>
      </c>
      <c r="AG100" s="92">
        <f t="shared" si="85"/>
        <v>0</v>
      </c>
      <c r="AH100" s="30">
        <v>0</v>
      </c>
      <c r="AI100" s="100">
        <f t="shared" si="86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7"/>
        <v>2.5499999999999998</v>
      </c>
      <c r="AP100" s="93">
        <f t="shared" si="88"/>
        <v>1.7849999999999999</v>
      </c>
      <c r="AQ100" s="98">
        <f t="shared" si="89"/>
        <v>1.4024999999999999</v>
      </c>
      <c r="AR100" s="99">
        <f t="shared" si="90"/>
        <v>1.5850923801445407</v>
      </c>
      <c r="AS100" s="94">
        <f t="shared" si="91"/>
        <v>1.1984999999999999</v>
      </c>
      <c r="AT100" s="39">
        <f t="shared" si="92"/>
        <v>1.3545334884871529</v>
      </c>
      <c r="AU100" s="95">
        <f t="shared" si="93"/>
        <v>1.0454999999999999</v>
      </c>
      <c r="AV100" s="95">
        <f t="shared" si="94"/>
        <v>1.181614319744112</v>
      </c>
      <c r="AW100" s="38">
        <f t="shared" si="95"/>
        <v>0.83639999999999992</v>
      </c>
      <c r="AX100" s="38">
        <f t="shared" si="96"/>
        <v>0.94529145579528973</v>
      </c>
      <c r="AY100" s="42">
        <f t="shared" si="97"/>
        <v>0.51</v>
      </c>
      <c r="AZ100" s="41">
        <f t="shared" si="98"/>
        <v>0.255</v>
      </c>
      <c r="BA100" s="43">
        <f t="shared" si="99"/>
        <v>0.153</v>
      </c>
      <c r="BB100" s="46">
        <f t="shared" si="100"/>
        <v>0</v>
      </c>
      <c r="BC100" s="48">
        <f t="shared" si="101"/>
        <v>0.10199999999999999</v>
      </c>
      <c r="BD100" s="49">
        <f t="shared" si="102"/>
        <v>5.0999999999999997E-2</v>
      </c>
      <c r="BE100" s="50">
        <f t="shared" si="103"/>
        <v>5.0999999999999997E-2</v>
      </c>
      <c r="BF100" s="51">
        <f t="shared" si="104"/>
        <v>0.10199999999999999</v>
      </c>
      <c r="BG100" s="52">
        <f t="shared" si="105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 t="shared" si="110"/>
        <v>0</v>
      </c>
      <c r="E101" s="27">
        <f t="shared" si="111"/>
        <v>0</v>
      </c>
      <c r="F101" s="27">
        <f t="shared" si="112"/>
        <v>0</v>
      </c>
      <c r="G101" s="27">
        <f t="shared" si="108"/>
        <v>0</v>
      </c>
      <c r="H101" s="27">
        <v>0.2</v>
      </c>
      <c r="I101" s="81">
        <f t="shared" si="109"/>
        <v>0</v>
      </c>
      <c r="J101" s="80">
        <f t="shared" si="76"/>
        <v>0</v>
      </c>
      <c r="K101" s="81">
        <f t="shared" si="113"/>
        <v>0</v>
      </c>
      <c r="L101" s="28">
        <v>1.24</v>
      </c>
      <c r="M101" s="29">
        <f t="shared" si="73"/>
        <v>6.24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79"/>
        <v>0</v>
      </c>
      <c r="W101" s="30">
        <v>0</v>
      </c>
      <c r="X101" s="72">
        <f t="shared" si="80"/>
        <v>0</v>
      </c>
      <c r="Y101" s="30">
        <v>0</v>
      </c>
      <c r="Z101" s="72">
        <f t="shared" si="81"/>
        <v>0</v>
      </c>
      <c r="AA101" s="30">
        <v>0</v>
      </c>
      <c r="AB101" s="72">
        <f t="shared" si="82"/>
        <v>0</v>
      </c>
      <c r="AC101" s="30">
        <v>0</v>
      </c>
      <c r="AD101" s="72">
        <f t="shared" si="83"/>
        <v>0</v>
      </c>
      <c r="AE101" s="30">
        <v>0</v>
      </c>
      <c r="AF101" s="72">
        <f t="shared" si="84"/>
        <v>0</v>
      </c>
      <c r="AG101" s="92">
        <f t="shared" si="85"/>
        <v>0</v>
      </c>
      <c r="AH101" s="30">
        <v>0</v>
      </c>
      <c r="AI101" s="100">
        <f t="shared" si="86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7"/>
        <v>2.5</v>
      </c>
      <c r="AP101" s="93">
        <f t="shared" si="88"/>
        <v>1.75</v>
      </c>
      <c r="AQ101" s="98">
        <f t="shared" si="89"/>
        <v>1.375</v>
      </c>
      <c r="AR101" s="99">
        <f t="shared" si="90"/>
        <v>1.544719004674306</v>
      </c>
      <c r="AS101" s="94">
        <f t="shared" si="91"/>
        <v>1.175</v>
      </c>
      <c r="AT101" s="39">
        <f t="shared" si="92"/>
        <v>1.320032603994407</v>
      </c>
      <c r="AU101" s="95">
        <f t="shared" si="93"/>
        <v>1.0250000000000001</v>
      </c>
      <c r="AV101" s="95">
        <f t="shared" si="94"/>
        <v>1.1515178034844828</v>
      </c>
      <c r="AW101" s="38">
        <f t="shared" si="95"/>
        <v>0.82</v>
      </c>
      <c r="AX101" s="38">
        <f t="shared" si="96"/>
        <v>0.92121424278758612</v>
      </c>
      <c r="AY101" s="42">
        <f t="shared" si="97"/>
        <v>0.5</v>
      </c>
      <c r="AZ101" s="41">
        <f t="shared" si="98"/>
        <v>0.25</v>
      </c>
      <c r="BA101" s="43">
        <f t="shared" si="99"/>
        <v>0.15000000000000002</v>
      </c>
      <c r="BB101" s="46">
        <f t="shared" si="100"/>
        <v>0</v>
      </c>
      <c r="BC101" s="48">
        <f t="shared" si="101"/>
        <v>0.1</v>
      </c>
      <c r="BD101" s="49">
        <f t="shared" si="102"/>
        <v>0.05</v>
      </c>
      <c r="BE101" s="50">
        <f t="shared" si="103"/>
        <v>0.05</v>
      </c>
      <c r="BF101" s="51">
        <f t="shared" si="104"/>
        <v>0.1</v>
      </c>
      <c r="BG101" s="52">
        <f t="shared" si="105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 t="shared" si="110"/>
        <v>0</v>
      </c>
      <c r="E102" s="27">
        <f t="shared" si="111"/>
        <v>0</v>
      </c>
      <c r="F102" s="27">
        <f t="shared" si="112"/>
        <v>0</v>
      </c>
      <c r="G102" s="27">
        <f t="shared" si="108"/>
        <v>0</v>
      </c>
      <c r="H102" s="27">
        <f>AI102</f>
        <v>0</v>
      </c>
      <c r="I102" s="81">
        <f t="shared" si="109"/>
        <v>0</v>
      </c>
      <c r="J102" s="80">
        <f t="shared" si="76"/>
        <v>0</v>
      </c>
      <c r="K102" s="81">
        <f t="shared" si="113"/>
        <v>0</v>
      </c>
      <c r="L102" s="28">
        <v>0.95</v>
      </c>
      <c r="M102" s="29">
        <f t="shared" si="73"/>
        <v>5.75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79"/>
        <v>0</v>
      </c>
      <c r="W102" s="30">
        <v>0</v>
      </c>
      <c r="X102" s="72">
        <f t="shared" si="80"/>
        <v>0</v>
      </c>
      <c r="Y102" s="30">
        <v>0</v>
      </c>
      <c r="Z102" s="72">
        <f t="shared" si="81"/>
        <v>0</v>
      </c>
      <c r="AA102" s="30">
        <v>0</v>
      </c>
      <c r="AB102" s="72">
        <f t="shared" si="82"/>
        <v>0</v>
      </c>
      <c r="AC102" s="30">
        <v>0</v>
      </c>
      <c r="AD102" s="72">
        <f t="shared" si="83"/>
        <v>0</v>
      </c>
      <c r="AE102" s="30">
        <v>0</v>
      </c>
      <c r="AF102" s="72">
        <f t="shared" si="84"/>
        <v>0</v>
      </c>
      <c r="AG102" s="92">
        <f t="shared" si="85"/>
        <v>0</v>
      </c>
      <c r="AH102" s="30">
        <v>0</v>
      </c>
      <c r="AI102" s="100">
        <f t="shared" si="86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7"/>
        <v>2.4</v>
      </c>
      <c r="AP102" s="93">
        <f t="shared" si="88"/>
        <v>1.68</v>
      </c>
      <c r="AQ102" s="98">
        <f t="shared" si="89"/>
        <v>1.32</v>
      </c>
      <c r="AR102" s="99">
        <f t="shared" si="90"/>
        <v>1.441934708716339</v>
      </c>
      <c r="AS102" s="94">
        <f t="shared" si="91"/>
        <v>1.1280000000000001</v>
      </c>
      <c r="AT102" s="39">
        <f t="shared" si="92"/>
        <v>1.2321987510848715</v>
      </c>
      <c r="AU102" s="95">
        <f t="shared" si="93"/>
        <v>0.98399999999999999</v>
      </c>
      <c r="AV102" s="95">
        <f t="shared" si="94"/>
        <v>1.0748967828612708</v>
      </c>
      <c r="AW102" s="38">
        <f t="shared" si="95"/>
        <v>0.7871999999999999</v>
      </c>
      <c r="AX102" s="38">
        <f t="shared" si="96"/>
        <v>0.85991742628901657</v>
      </c>
      <c r="AY102" s="42">
        <f t="shared" si="97"/>
        <v>0.48</v>
      </c>
      <c r="AZ102" s="41">
        <f t="shared" si="98"/>
        <v>0.24</v>
      </c>
      <c r="BA102" s="43">
        <f t="shared" si="99"/>
        <v>0.14400000000000002</v>
      </c>
      <c r="BB102" s="46">
        <f t="shared" si="100"/>
        <v>0</v>
      </c>
      <c r="BC102" s="48">
        <f t="shared" si="101"/>
        <v>9.6000000000000002E-2</v>
      </c>
      <c r="BD102" s="49">
        <f t="shared" si="102"/>
        <v>4.8000000000000001E-2</v>
      </c>
      <c r="BE102" s="50">
        <f t="shared" si="103"/>
        <v>4.8000000000000001E-2</v>
      </c>
      <c r="BF102" s="51">
        <f t="shared" si="104"/>
        <v>9.6000000000000002E-2</v>
      </c>
      <c r="BG102" s="52">
        <f t="shared" si="105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 t="shared" si="110"/>
        <v>0</v>
      </c>
      <c r="E103" s="27">
        <f t="shared" si="111"/>
        <v>0</v>
      </c>
      <c r="F103" s="27">
        <f t="shared" si="112"/>
        <v>0</v>
      </c>
      <c r="G103" s="27">
        <v>3.6</v>
      </c>
      <c r="H103" s="27">
        <v>0.1</v>
      </c>
      <c r="I103" s="81">
        <f t="shared" si="109"/>
        <v>0</v>
      </c>
      <c r="J103" s="80">
        <f t="shared" si="76"/>
        <v>0</v>
      </c>
      <c r="K103" s="81">
        <f t="shared" si="113"/>
        <v>0</v>
      </c>
      <c r="L103" s="28">
        <v>1.02</v>
      </c>
      <c r="M103" s="29">
        <f t="shared" si="73"/>
        <v>5.1199999999999992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79"/>
        <v>0</v>
      </c>
      <c r="W103" s="30">
        <v>0</v>
      </c>
      <c r="X103" s="72">
        <f t="shared" si="80"/>
        <v>0</v>
      </c>
      <c r="Y103" s="30">
        <v>0</v>
      </c>
      <c r="Z103" s="72">
        <f t="shared" si="81"/>
        <v>0</v>
      </c>
      <c r="AA103" s="30">
        <v>0</v>
      </c>
      <c r="AB103" s="72">
        <f t="shared" si="82"/>
        <v>0</v>
      </c>
      <c r="AC103" s="30">
        <v>0</v>
      </c>
      <c r="AD103" s="72">
        <f t="shared" si="83"/>
        <v>0</v>
      </c>
      <c r="AE103" s="30">
        <v>0</v>
      </c>
      <c r="AF103" s="72">
        <f t="shared" si="84"/>
        <v>0</v>
      </c>
      <c r="AG103" s="92">
        <f t="shared" si="85"/>
        <v>0</v>
      </c>
      <c r="AH103" s="30">
        <v>0</v>
      </c>
      <c r="AI103" s="100">
        <f t="shared" si="86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7"/>
        <v>2.0499999999999998</v>
      </c>
      <c r="AP103" s="93">
        <f t="shared" si="88"/>
        <v>1.4349999999999998</v>
      </c>
      <c r="AQ103" s="98">
        <f t="shared" si="89"/>
        <v>1.1274999999999999</v>
      </c>
      <c r="AR103" s="99">
        <f t="shared" si="90"/>
        <v>1.2201275183693401</v>
      </c>
      <c r="AS103" s="94">
        <f t="shared" si="91"/>
        <v>0.96349999999999991</v>
      </c>
      <c r="AT103" s="39">
        <f t="shared" si="92"/>
        <v>1.0426544247883451</v>
      </c>
      <c r="AU103" s="95">
        <f t="shared" si="93"/>
        <v>0.84049999999999991</v>
      </c>
      <c r="AV103" s="95">
        <f t="shared" si="94"/>
        <v>0.90954960460259893</v>
      </c>
      <c r="AW103" s="38">
        <f t="shared" si="95"/>
        <v>0.67239999999999989</v>
      </c>
      <c r="AX103" s="38">
        <f t="shared" si="96"/>
        <v>0.7276396836820791</v>
      </c>
      <c r="AY103" s="42">
        <f t="shared" si="97"/>
        <v>0.40999999999999992</v>
      </c>
      <c r="AZ103" s="41">
        <f t="shared" si="98"/>
        <v>0.20499999999999996</v>
      </c>
      <c r="BA103" s="43">
        <f t="shared" si="99"/>
        <v>0.12299999999999998</v>
      </c>
      <c r="BB103" s="46">
        <f t="shared" si="100"/>
        <v>0</v>
      </c>
      <c r="BC103" s="48">
        <f t="shared" si="101"/>
        <v>8.199999999999999E-2</v>
      </c>
      <c r="BD103" s="49">
        <f t="shared" si="102"/>
        <v>4.0999999999999995E-2</v>
      </c>
      <c r="BE103" s="50">
        <f t="shared" si="103"/>
        <v>4.0999999999999995E-2</v>
      </c>
      <c r="BF103" s="51">
        <f t="shared" si="104"/>
        <v>8.199999999999999E-2</v>
      </c>
      <c r="BG103" s="52">
        <f t="shared" si="105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 t="shared" si="110"/>
        <v>0</v>
      </c>
      <c r="E104" s="27">
        <v>2.5499999999999998</v>
      </c>
      <c r="F104" s="27">
        <f t="shared" si="112"/>
        <v>0</v>
      </c>
      <c r="G104" s="27">
        <f t="shared" ref="G104:G109" si="114">AF104</f>
        <v>0</v>
      </c>
      <c r="H104" s="27">
        <v>0</v>
      </c>
      <c r="I104" s="81">
        <f t="shared" si="109"/>
        <v>0</v>
      </c>
      <c r="J104" s="80">
        <f t="shared" si="76"/>
        <v>0</v>
      </c>
      <c r="K104" s="81">
        <f t="shared" si="113"/>
        <v>0</v>
      </c>
      <c r="L104" s="28">
        <v>0.72</v>
      </c>
      <c r="M104" s="29">
        <f t="shared" si="73"/>
        <v>4.47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79"/>
        <v>0</v>
      </c>
      <c r="W104" s="30">
        <v>0</v>
      </c>
      <c r="X104" s="72">
        <f t="shared" si="80"/>
        <v>0</v>
      </c>
      <c r="Y104" s="30">
        <v>0</v>
      </c>
      <c r="Z104" s="72">
        <f t="shared" si="81"/>
        <v>0</v>
      </c>
      <c r="AA104" s="30">
        <v>0</v>
      </c>
      <c r="AB104" s="72">
        <f t="shared" si="82"/>
        <v>0</v>
      </c>
      <c r="AC104" s="30">
        <v>0</v>
      </c>
      <c r="AD104" s="72">
        <f t="shared" si="83"/>
        <v>0</v>
      </c>
      <c r="AE104" s="30">
        <v>0</v>
      </c>
      <c r="AF104" s="72">
        <f t="shared" si="84"/>
        <v>0</v>
      </c>
      <c r="AG104" s="92">
        <f t="shared" si="85"/>
        <v>0</v>
      </c>
      <c r="AH104" s="30">
        <v>0</v>
      </c>
      <c r="AI104" s="100">
        <f t="shared" si="86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7"/>
        <v>1.875</v>
      </c>
      <c r="AP104" s="93">
        <f t="shared" si="88"/>
        <v>1.3125</v>
      </c>
      <c r="AQ104" s="98">
        <f t="shared" si="89"/>
        <v>1.03125</v>
      </c>
      <c r="AR104" s="99">
        <f t="shared" si="90"/>
        <v>1.0906909642554203</v>
      </c>
      <c r="AS104" s="94">
        <f t="shared" si="91"/>
        <v>0.88124999999999998</v>
      </c>
      <c r="AT104" s="39">
        <f t="shared" si="92"/>
        <v>0.93204500581826821</v>
      </c>
      <c r="AU104" s="95">
        <f t="shared" si="93"/>
        <v>0.76874999999999993</v>
      </c>
      <c r="AV104" s="95">
        <f t="shared" si="94"/>
        <v>0.81306053699040415</v>
      </c>
      <c r="AW104" s="38">
        <f t="shared" si="95"/>
        <v>0.61499999999999988</v>
      </c>
      <c r="AX104" s="38">
        <f t="shared" si="96"/>
        <v>0.65044842959232319</v>
      </c>
      <c r="AY104" s="42">
        <f t="shared" si="97"/>
        <v>0.375</v>
      </c>
      <c r="AZ104" s="41">
        <f t="shared" si="98"/>
        <v>0.1875</v>
      </c>
      <c r="BA104" s="43">
        <f t="shared" si="99"/>
        <v>0.11249999999999999</v>
      </c>
      <c r="BB104" s="46">
        <f t="shared" si="100"/>
        <v>0</v>
      </c>
      <c r="BC104" s="48">
        <f t="shared" si="101"/>
        <v>7.4999999999999997E-2</v>
      </c>
      <c r="BD104" s="49">
        <f t="shared" si="102"/>
        <v>3.7499999999999999E-2</v>
      </c>
      <c r="BE104" s="50">
        <f t="shared" si="103"/>
        <v>3.7499999999999999E-2</v>
      </c>
      <c r="BF104" s="51">
        <f t="shared" si="104"/>
        <v>7.4999999999999997E-2</v>
      </c>
      <c r="BG104" s="52">
        <f t="shared" si="105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12"/>
        <v>0</v>
      </c>
      <c r="G105" s="27">
        <f t="shared" si="114"/>
        <v>0</v>
      </c>
      <c r="H105" s="27">
        <v>0.1</v>
      </c>
      <c r="I105" s="81">
        <f t="shared" si="109"/>
        <v>0</v>
      </c>
      <c r="J105" s="80">
        <f t="shared" si="76"/>
        <v>0</v>
      </c>
      <c r="K105" s="81">
        <f t="shared" si="113"/>
        <v>0</v>
      </c>
      <c r="L105" s="28">
        <f>AM105</f>
        <v>0</v>
      </c>
      <c r="M105" s="29">
        <f t="shared" si="73"/>
        <v>3.5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79"/>
        <v>0</v>
      </c>
      <c r="W105" s="30">
        <v>0</v>
      </c>
      <c r="X105" s="72">
        <f t="shared" si="80"/>
        <v>0</v>
      </c>
      <c r="Y105" s="30">
        <v>0</v>
      </c>
      <c r="Z105" s="72">
        <f t="shared" si="81"/>
        <v>0</v>
      </c>
      <c r="AA105" s="30">
        <v>0</v>
      </c>
      <c r="AB105" s="72">
        <f t="shared" si="82"/>
        <v>0</v>
      </c>
      <c r="AC105" s="30">
        <v>0</v>
      </c>
      <c r="AD105" s="72">
        <f t="shared" si="83"/>
        <v>0</v>
      </c>
      <c r="AE105" s="30">
        <v>0</v>
      </c>
      <c r="AF105" s="72">
        <f t="shared" si="84"/>
        <v>0</v>
      </c>
      <c r="AG105" s="92">
        <f t="shared" si="85"/>
        <v>0</v>
      </c>
      <c r="AH105" s="30">
        <v>0</v>
      </c>
      <c r="AI105" s="100">
        <f t="shared" si="86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7"/>
        <v>1.7500000000000002</v>
      </c>
      <c r="AP105" s="93">
        <f t="shared" si="88"/>
        <v>1.2250000000000001</v>
      </c>
      <c r="AQ105" s="98">
        <f t="shared" si="89"/>
        <v>0.96250000000000013</v>
      </c>
      <c r="AR105" s="99">
        <f t="shared" si="90"/>
        <v>1.016565165163601</v>
      </c>
      <c r="AS105" s="94">
        <f t="shared" si="91"/>
        <v>0.82250000000000012</v>
      </c>
      <c r="AT105" s="39">
        <f t="shared" si="92"/>
        <v>0.86870114113980434</v>
      </c>
      <c r="AU105" s="95">
        <f t="shared" si="93"/>
        <v>0.71750000000000003</v>
      </c>
      <c r="AV105" s="95">
        <f t="shared" si="94"/>
        <v>0.75780312312195697</v>
      </c>
      <c r="AW105" s="38">
        <f t="shared" si="95"/>
        <v>0.57399999999999995</v>
      </c>
      <c r="AX105" s="38">
        <f t="shared" si="96"/>
        <v>0.60624249849756551</v>
      </c>
      <c r="AY105" s="42">
        <f t="shared" si="97"/>
        <v>0.35000000000000003</v>
      </c>
      <c r="AZ105" s="41">
        <f t="shared" si="98"/>
        <v>0.17500000000000002</v>
      </c>
      <c r="BA105" s="43">
        <f t="shared" si="99"/>
        <v>0.10500000000000001</v>
      </c>
      <c r="BB105" s="46">
        <f t="shared" si="100"/>
        <v>0</v>
      </c>
      <c r="BC105" s="48">
        <f t="shared" si="101"/>
        <v>7.0000000000000007E-2</v>
      </c>
      <c r="BD105" s="49">
        <f t="shared" si="102"/>
        <v>3.5000000000000003E-2</v>
      </c>
      <c r="BE105" s="50">
        <f t="shared" si="103"/>
        <v>3.5000000000000003E-2</v>
      </c>
      <c r="BF105" s="51">
        <f t="shared" si="104"/>
        <v>7.0000000000000007E-2</v>
      </c>
      <c r="BG105" s="52">
        <f t="shared" si="105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12"/>
        <v>0</v>
      </c>
      <c r="G106" s="27">
        <f t="shared" si="114"/>
        <v>0</v>
      </c>
      <c r="H106" s="27">
        <f>AI106</f>
        <v>0</v>
      </c>
      <c r="I106" s="81">
        <f t="shared" si="109"/>
        <v>0</v>
      </c>
      <c r="J106" s="80">
        <f t="shared" si="76"/>
        <v>0</v>
      </c>
      <c r="K106" s="81">
        <f t="shared" si="113"/>
        <v>0</v>
      </c>
      <c r="L106" s="28">
        <f>AM106</f>
        <v>0</v>
      </c>
      <c r="M106" s="29">
        <f t="shared" si="73"/>
        <v>2.5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79"/>
        <v>0</v>
      </c>
      <c r="W106" s="30">
        <v>0</v>
      </c>
      <c r="X106" s="72">
        <f t="shared" si="80"/>
        <v>0</v>
      </c>
      <c r="Y106" s="30">
        <v>0</v>
      </c>
      <c r="Z106" s="72">
        <f t="shared" si="81"/>
        <v>0</v>
      </c>
      <c r="AA106" s="30">
        <v>0</v>
      </c>
      <c r="AB106" s="72">
        <f t="shared" si="82"/>
        <v>0</v>
      </c>
      <c r="AC106" s="30">
        <v>0</v>
      </c>
      <c r="AD106" s="72">
        <f t="shared" si="83"/>
        <v>0</v>
      </c>
      <c r="AE106" s="30">
        <v>0</v>
      </c>
      <c r="AF106" s="72">
        <f t="shared" si="84"/>
        <v>0</v>
      </c>
      <c r="AG106" s="92">
        <f t="shared" si="85"/>
        <v>0</v>
      </c>
      <c r="AH106" s="30">
        <v>0</v>
      </c>
      <c r="AI106" s="100">
        <f t="shared" si="86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7"/>
        <v>1.25</v>
      </c>
      <c r="AP106" s="93">
        <f t="shared" si="88"/>
        <v>0.875</v>
      </c>
      <c r="AQ106" s="98">
        <f t="shared" si="89"/>
        <v>0.6875</v>
      </c>
      <c r="AR106" s="99">
        <f t="shared" si="90"/>
        <v>0.72354836771790842</v>
      </c>
      <c r="AS106" s="94">
        <f t="shared" si="91"/>
        <v>0.58750000000000002</v>
      </c>
      <c r="AT106" s="39">
        <f t="shared" si="92"/>
        <v>0.61830496877712182</v>
      </c>
      <c r="AU106" s="95">
        <f t="shared" si="93"/>
        <v>0.51250000000000007</v>
      </c>
      <c r="AV106" s="95">
        <f t="shared" si="94"/>
        <v>0.53937241957153181</v>
      </c>
      <c r="AW106" s="38">
        <f t="shared" si="95"/>
        <v>0.41</v>
      </c>
      <c r="AX106" s="38">
        <f t="shared" si="96"/>
        <v>0.43149793565722538</v>
      </c>
      <c r="AY106" s="42">
        <f t="shared" si="97"/>
        <v>0.25</v>
      </c>
      <c r="AZ106" s="41">
        <f t="shared" si="98"/>
        <v>0.125</v>
      </c>
      <c r="BA106" s="43">
        <f t="shared" si="99"/>
        <v>7.5000000000000011E-2</v>
      </c>
      <c r="BB106" s="46">
        <f t="shared" si="100"/>
        <v>0</v>
      </c>
      <c r="BC106" s="48">
        <f t="shared" si="101"/>
        <v>0.05</v>
      </c>
      <c r="BD106" s="49">
        <f t="shared" si="102"/>
        <v>2.5000000000000001E-2</v>
      </c>
      <c r="BE106" s="50">
        <f t="shared" si="103"/>
        <v>2.5000000000000001E-2</v>
      </c>
      <c r="BF106" s="51">
        <f t="shared" si="104"/>
        <v>0.05</v>
      </c>
      <c r="BG106" s="52">
        <f t="shared" si="105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12"/>
        <v>0</v>
      </c>
      <c r="G107" s="27">
        <f t="shared" si="114"/>
        <v>0</v>
      </c>
      <c r="H107" s="27">
        <v>0.1</v>
      </c>
      <c r="I107" s="81">
        <f t="shared" si="109"/>
        <v>0</v>
      </c>
      <c r="J107" s="80">
        <f t="shared" si="76"/>
        <v>0</v>
      </c>
      <c r="K107" s="81">
        <f t="shared" si="113"/>
        <v>0</v>
      </c>
      <c r="L107" s="28">
        <v>0.24</v>
      </c>
      <c r="M107" s="29">
        <f t="shared" ref="M107:M109" si="115">SUM(B107:L107)</f>
        <v>1.54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79"/>
        <v>0</v>
      </c>
      <c r="W107" s="30">
        <v>0</v>
      </c>
      <c r="X107" s="72">
        <f t="shared" si="80"/>
        <v>0</v>
      </c>
      <c r="Y107" s="30">
        <v>0</v>
      </c>
      <c r="Z107" s="72">
        <f t="shared" si="81"/>
        <v>0</v>
      </c>
      <c r="AA107" s="30">
        <v>0</v>
      </c>
      <c r="AB107" s="72">
        <f t="shared" si="82"/>
        <v>0</v>
      </c>
      <c r="AC107" s="30">
        <v>0</v>
      </c>
      <c r="AD107" s="72">
        <f t="shared" si="83"/>
        <v>0</v>
      </c>
      <c r="AE107" s="30">
        <v>0</v>
      </c>
      <c r="AF107" s="72">
        <f t="shared" si="84"/>
        <v>0</v>
      </c>
      <c r="AG107" s="92">
        <f t="shared" si="85"/>
        <v>0</v>
      </c>
      <c r="AH107" s="30">
        <v>0</v>
      </c>
      <c r="AI107" s="100">
        <f t="shared" si="86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7"/>
        <v>0.65</v>
      </c>
      <c r="AP107" s="93">
        <f t="shared" si="88"/>
        <v>0.45500000000000002</v>
      </c>
      <c r="AQ107" s="98">
        <f t="shared" si="89"/>
        <v>0.35750000000000004</v>
      </c>
      <c r="AR107" s="99">
        <f t="shared" si="90"/>
        <v>0.37336165773880148</v>
      </c>
      <c r="AS107" s="94">
        <f t="shared" si="91"/>
        <v>0.30550000000000005</v>
      </c>
      <c r="AT107" s="39">
        <f t="shared" si="92"/>
        <v>0.31905450752224851</v>
      </c>
      <c r="AU107" s="95">
        <f t="shared" si="93"/>
        <v>0.26650000000000001</v>
      </c>
      <c r="AV107" s="95">
        <f t="shared" si="94"/>
        <v>0.27832414485983381</v>
      </c>
      <c r="AW107" s="38">
        <f t="shared" si="95"/>
        <v>0.2132</v>
      </c>
      <c r="AX107" s="38">
        <f t="shared" si="96"/>
        <v>0.22265931588786703</v>
      </c>
      <c r="AY107" s="42">
        <f t="shared" si="97"/>
        <v>0.13</v>
      </c>
      <c r="AZ107" s="41">
        <f t="shared" si="98"/>
        <v>6.5000000000000002E-2</v>
      </c>
      <c r="BA107" s="43">
        <f t="shared" si="99"/>
        <v>3.9000000000000007E-2</v>
      </c>
      <c r="BB107" s="46">
        <f t="shared" si="100"/>
        <v>0</v>
      </c>
      <c r="BC107" s="48">
        <f t="shared" si="101"/>
        <v>2.6000000000000002E-2</v>
      </c>
      <c r="BD107" s="49">
        <f t="shared" si="102"/>
        <v>1.3000000000000001E-2</v>
      </c>
      <c r="BE107" s="50">
        <f t="shared" si="103"/>
        <v>1.3000000000000001E-2</v>
      </c>
      <c r="BF107" s="51">
        <f t="shared" si="104"/>
        <v>2.6000000000000002E-2</v>
      </c>
      <c r="BG107" s="52">
        <f t="shared" si="105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12"/>
        <v>0</v>
      </c>
      <c r="G108" s="27">
        <f t="shared" si="114"/>
        <v>0</v>
      </c>
      <c r="H108" s="27">
        <f>AI108</f>
        <v>0</v>
      </c>
      <c r="I108" s="81">
        <f t="shared" si="109"/>
        <v>0</v>
      </c>
      <c r="J108" s="80">
        <f t="shared" si="76"/>
        <v>0</v>
      </c>
      <c r="K108" s="81">
        <f t="shared" si="113"/>
        <v>0</v>
      </c>
      <c r="L108" s="28">
        <f>AM108</f>
        <v>0</v>
      </c>
      <c r="M108" s="29">
        <f t="shared" si="115"/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79"/>
        <v>0</v>
      </c>
      <c r="W108" s="30">
        <v>0</v>
      </c>
      <c r="X108" s="72">
        <f t="shared" si="80"/>
        <v>0</v>
      </c>
      <c r="Y108" s="30">
        <v>0</v>
      </c>
      <c r="Z108" s="72">
        <f t="shared" si="81"/>
        <v>0</v>
      </c>
      <c r="AA108" s="30">
        <v>0</v>
      </c>
      <c r="AB108" s="72">
        <f t="shared" si="82"/>
        <v>0</v>
      </c>
      <c r="AC108" s="30">
        <v>0</v>
      </c>
      <c r="AD108" s="72">
        <f t="shared" si="83"/>
        <v>0</v>
      </c>
      <c r="AE108" s="30">
        <v>0</v>
      </c>
      <c r="AF108" s="72">
        <f t="shared" si="84"/>
        <v>0</v>
      </c>
      <c r="AG108" s="92">
        <f t="shared" si="85"/>
        <v>0</v>
      </c>
      <c r="AH108" s="30">
        <v>0</v>
      </c>
      <c r="AI108" s="100">
        <f t="shared" si="86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7"/>
        <v>0</v>
      </c>
      <c r="AP108" s="93">
        <f t="shared" si="88"/>
        <v>0</v>
      </c>
      <c r="AQ108" s="98">
        <f t="shared" si="89"/>
        <v>0</v>
      </c>
      <c r="AR108" s="99">
        <f t="shared" si="90"/>
        <v>0</v>
      </c>
      <c r="AS108" s="94">
        <f t="shared" si="91"/>
        <v>0</v>
      </c>
      <c r="AT108" s="39">
        <f t="shared" si="92"/>
        <v>0</v>
      </c>
      <c r="AU108" s="95">
        <f t="shared" si="93"/>
        <v>0</v>
      </c>
      <c r="AV108" s="95">
        <f t="shared" si="94"/>
        <v>0</v>
      </c>
      <c r="AW108" s="38">
        <f t="shared" si="95"/>
        <v>0</v>
      </c>
      <c r="AX108" s="38">
        <f t="shared" si="96"/>
        <v>0</v>
      </c>
      <c r="AY108" s="42">
        <f t="shared" si="97"/>
        <v>0</v>
      </c>
      <c r="AZ108" s="41">
        <f t="shared" si="98"/>
        <v>0</v>
      </c>
      <c r="BA108" s="43">
        <f t="shared" si="99"/>
        <v>0</v>
      </c>
      <c r="BB108" s="46">
        <f t="shared" si="100"/>
        <v>0</v>
      </c>
      <c r="BC108" s="48">
        <f t="shared" si="101"/>
        <v>0</v>
      </c>
      <c r="BD108" s="49">
        <f t="shared" si="102"/>
        <v>0</v>
      </c>
      <c r="BE108" s="50">
        <f t="shared" si="103"/>
        <v>0</v>
      </c>
      <c r="BF108" s="51">
        <f t="shared" si="104"/>
        <v>0</v>
      </c>
      <c r="BG108" s="52">
        <f t="shared" si="105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12"/>
        <v>0</v>
      </c>
      <c r="G109" s="27">
        <f t="shared" si="114"/>
        <v>0</v>
      </c>
      <c r="H109" s="27">
        <f>AI109</f>
        <v>0</v>
      </c>
      <c r="I109" s="81">
        <f t="shared" si="109"/>
        <v>0</v>
      </c>
      <c r="J109" s="80">
        <f t="shared" si="76"/>
        <v>0</v>
      </c>
      <c r="K109" s="81">
        <f t="shared" si="113"/>
        <v>0</v>
      </c>
      <c r="L109" s="28">
        <f>AM109</f>
        <v>0</v>
      </c>
      <c r="M109" s="29">
        <f t="shared" si="115"/>
        <v>0</v>
      </c>
      <c r="N109" s="112">
        <v>100</v>
      </c>
      <c r="O109" s="6"/>
      <c r="P109" s="135"/>
      <c r="Q109" s="20"/>
      <c r="R109" s="101"/>
      <c r="S109" s="107"/>
      <c r="T109" s="106"/>
      <c r="U109" s="30">
        <v>0</v>
      </c>
      <c r="V109" s="78">
        <f t="shared" si="79"/>
        <v>0</v>
      </c>
      <c r="W109" s="30">
        <v>0</v>
      </c>
      <c r="X109" s="72">
        <f t="shared" si="80"/>
        <v>0</v>
      </c>
      <c r="Y109" s="30">
        <v>0</v>
      </c>
      <c r="Z109" s="72">
        <f t="shared" si="81"/>
        <v>0</v>
      </c>
      <c r="AA109" s="30">
        <v>0</v>
      </c>
      <c r="AB109" s="72">
        <f t="shared" si="82"/>
        <v>0</v>
      </c>
      <c r="AC109" s="30">
        <v>0</v>
      </c>
      <c r="AD109" s="72">
        <f t="shared" si="83"/>
        <v>0</v>
      </c>
      <c r="AE109" s="30">
        <v>0</v>
      </c>
      <c r="AF109" s="72">
        <f t="shared" si="84"/>
        <v>0</v>
      </c>
      <c r="AG109" s="92">
        <f t="shared" si="85"/>
        <v>0</v>
      </c>
      <c r="AH109" s="30">
        <v>0</v>
      </c>
      <c r="AI109" s="100">
        <f t="shared" si="86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87"/>
        <v>0</v>
      </c>
      <c r="AP109" s="93">
        <f t="shared" si="88"/>
        <v>0</v>
      </c>
      <c r="AQ109" s="98">
        <f t="shared" si="89"/>
        <v>0</v>
      </c>
      <c r="AR109" s="99">
        <f t="shared" si="90"/>
        <v>0</v>
      </c>
      <c r="AS109" s="94">
        <f t="shared" si="91"/>
        <v>0</v>
      </c>
      <c r="AT109" s="39">
        <f t="shared" si="92"/>
        <v>0</v>
      </c>
      <c r="AU109" s="95">
        <f t="shared" si="93"/>
        <v>0</v>
      </c>
      <c r="AV109" s="95">
        <f t="shared" si="94"/>
        <v>0</v>
      </c>
      <c r="AW109" s="38">
        <f t="shared" si="95"/>
        <v>0</v>
      </c>
      <c r="AX109" s="38">
        <f t="shared" si="96"/>
        <v>0</v>
      </c>
      <c r="AY109" s="42">
        <f t="shared" si="97"/>
        <v>0</v>
      </c>
      <c r="AZ109" s="41">
        <f t="shared" si="98"/>
        <v>0</v>
      </c>
      <c r="BA109" s="43">
        <f t="shared" si="99"/>
        <v>0</v>
      </c>
      <c r="BB109" s="46">
        <f t="shared" si="100"/>
        <v>0</v>
      </c>
      <c r="BC109" s="48">
        <f t="shared" si="101"/>
        <v>0</v>
      </c>
      <c r="BD109" s="49">
        <f t="shared" si="102"/>
        <v>0</v>
      </c>
      <c r="BE109" s="50">
        <f t="shared" si="103"/>
        <v>0</v>
      </c>
      <c r="BF109" s="51">
        <f t="shared" si="104"/>
        <v>0</v>
      </c>
      <c r="BG109" s="52">
        <f t="shared" si="105"/>
        <v>0</v>
      </c>
      <c r="BH109" s="5"/>
    </row>
    <row r="110" spans="1:60" s="12" customFormat="1" ht="28.5" customHeight="1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P110" s="135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5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7">
    <sortCondition descending="1" ref="M10:M17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2025-01-09T07:18:10Z</cp:lastPrinted>
  <dcterms:created xsi:type="dcterms:W3CDTF">2017-08-11T13:47:46Z</dcterms:created>
  <dcterms:modified xsi:type="dcterms:W3CDTF">2025-01-09T09:54:43Z</dcterms:modified>
</cp:coreProperties>
</file>